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fileSharing readOnlyRecommended="1" userName="ณัฐธิดา แพทย์ประสิทธิ์" algorithmName="SHA-512" hashValue="ZzBCw52vX4OhsjdN0y9eRiVc3tDZuK8pqu/KCaHOrCT7amQHkZJt8d02+DevgyTvB0GGvq4IGesr2SQa1RTBaw==" saltValue="j2bzzguVTYcQf+4wCgmeV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mna\Desktop\OIT-พี่นุ่น\o17 รายงานสรุปผลการจัดซื้อจัดจ้างประจำปี 2566\"/>
    </mc:Choice>
  </mc:AlternateContent>
  <xr:revisionPtr revIDLastSave="0" documentId="8_{052A8816-3D0B-4DDA-A073-9C25BDC79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136" i="1"/>
  <c r="K128" i="1"/>
  <c r="K152" i="1"/>
  <c r="K157" i="1"/>
  <c r="K165" i="1"/>
  <c r="K172" i="1"/>
  <c r="K69" i="1"/>
  <c r="K76" i="1"/>
  <c r="K113" i="1"/>
  <c r="K124" i="1"/>
  <c r="K99" i="1"/>
  <c r="K445" i="1"/>
  <c r="K440" i="1"/>
  <c r="K436" i="1"/>
  <c r="K431" i="1"/>
  <c r="K424" i="1"/>
  <c r="K420" i="1"/>
  <c r="K416" i="1"/>
  <c r="K410" i="1"/>
  <c r="K405" i="1"/>
  <c r="K392" i="1"/>
  <c r="K380" i="1"/>
  <c r="K373" i="1"/>
  <c r="K368" i="1"/>
  <c r="K365" i="1"/>
  <c r="K361" i="1"/>
  <c r="K355" i="1"/>
  <c r="K350" i="1"/>
  <c r="K345" i="1"/>
  <c r="K340" i="1"/>
  <c r="K336" i="1"/>
  <c r="K330" i="1"/>
  <c r="K323" i="1"/>
  <c r="K315" i="1"/>
  <c r="K306" i="1"/>
  <c r="K301" i="1"/>
  <c r="K291" i="1"/>
  <c r="K281" i="1"/>
  <c r="K278" i="1"/>
  <c r="K268" i="1"/>
  <c r="K258" i="1"/>
  <c r="K250" i="1"/>
  <c r="K244" i="1"/>
  <c r="K237" i="1"/>
  <c r="K229" i="1"/>
  <c r="K220" i="1"/>
  <c r="K210" i="1"/>
  <c r="K201" i="1"/>
  <c r="K193" i="1"/>
  <c r="K187" i="1"/>
  <c r="K179" i="1"/>
  <c r="K20" i="1"/>
  <c r="K9" i="1"/>
</calcChain>
</file>

<file path=xl/sharedStrings.xml><?xml version="1.0" encoding="utf-8"?>
<sst xmlns="http://schemas.openxmlformats.org/spreadsheetml/2006/main" count="1086" uniqueCount="368">
  <si>
    <t>ลำดับที่</t>
  </si>
  <si>
    <t>รายการ</t>
  </si>
  <si>
    <t>ผู้รับจ้าง/ผู้รับจัดหา</t>
  </si>
  <si>
    <t>ศูนย์จิตตปัญญาศึกษา</t>
  </si>
  <si>
    <t>วิธีการ</t>
  </si>
  <si>
    <t>จัดซื้อจัดจ้าง</t>
  </si>
  <si>
    <t>จ้างทำรายชื่อหนังสือห้องสมุด</t>
  </si>
  <si>
    <t>นางสาวทุเรียน  ชื่นแสงจันทร์</t>
  </si>
  <si>
    <t>เฉพาะเจาะจง</t>
  </si>
  <si>
    <t>รายการจัดซื้อจัดจ้างศูนย์จิตตปัญญาศึกษา ประจำปีงบประมาณ 2566</t>
  </si>
  <si>
    <t>นายสมยศ  สนธิเณร</t>
  </si>
  <si>
    <t>ซ่อมชุดโซฟา</t>
  </si>
  <si>
    <t>ระแนงไม้เทียมแบบกลวง</t>
  </si>
  <si>
    <t>ร้านเฌอเอม</t>
  </si>
  <si>
    <t>ร้านก้าวที่กล้าพันธุ์ไม้</t>
  </si>
  <si>
    <t>ร้านป้าติ๊ก สนามหลวง 2</t>
  </si>
  <si>
    <t>อุปกร์จัดแต่งสวน (ไม้ยืด)</t>
  </si>
  <si>
    <t>ราคาที่จัดซื้อ</t>
  </si>
  <si>
    <t>(บาทต่อหน่วย)</t>
  </si>
  <si>
    <t>มูลค่าที่จัดซื้อ</t>
  </si>
  <si>
    <t>รวม</t>
  </si>
  <si>
    <t>จำนวน</t>
  </si>
  <si>
    <t>หน่วยนับ</t>
  </si>
  <si>
    <t>งาน</t>
  </si>
  <si>
    <t>อัน</t>
  </si>
  <si>
    <t>ร้านเจ้จู สนามหลวง 2</t>
  </si>
  <si>
    <t>ต้น</t>
  </si>
  <si>
    <t>ชุด</t>
  </si>
  <si>
    <t xml:space="preserve">ต้นสัปปะรดสี </t>
  </si>
  <si>
    <t>หินแม่น้ำ</t>
  </si>
  <si>
    <t xml:space="preserve">หินแต่งสวน </t>
  </si>
  <si>
    <t>ร้านป้าติ๊ก สนามหลวง 3</t>
  </si>
  <si>
    <t>ถุง</t>
  </si>
  <si>
    <t>ต้นยางอินเดีย</t>
  </si>
  <si>
    <t>ต้นเศรษฐีรวยทรัพย์</t>
  </si>
  <si>
    <t>ต้นเดหลีจักพรรดิ์</t>
  </si>
  <si>
    <t>ขาตั่งเตี้ย</t>
  </si>
  <si>
    <t>ตุ่มไม้ไทย</t>
  </si>
  <si>
    <t>จ้างถอดบทเรียน เวทีจิตตปัญญาเสวนา ครั้งที่ 76</t>
  </si>
  <si>
    <t>นายตฤณ  นาคประเสริฐ</t>
  </si>
  <si>
    <t>วัน</t>
  </si>
  <si>
    <t>ประกันสุขภาพกลุ่ม (บุคลากรศูนย์)</t>
  </si>
  <si>
    <t>บริษัท เอไอเอ จำกัด</t>
  </si>
  <si>
    <t>คน</t>
  </si>
  <si>
    <t>ซื้อหนังสือกล้าที่จะสอน และสนับสนุนการพิมพ์</t>
  </si>
  <si>
    <t>บริษัท สวนเงินมีมา จำกัด</t>
  </si>
  <si>
    <t>เล่ม</t>
  </si>
  <si>
    <t>ก๊อกน้ำอ่างล้างจาน</t>
  </si>
  <si>
    <t>บริษัท โฮม โปรดักส์ เซ็นเตอร์ จำกัด</t>
  </si>
  <si>
    <t>กล้องถ่ายภาพพร้อมเมมโมรี่ 64 GB</t>
  </si>
  <si>
    <t>บริษัท พาราโบล่า จำกัด</t>
  </si>
  <si>
    <t>ตัว</t>
  </si>
  <si>
    <t>ร้าน G-Class</t>
  </si>
  <si>
    <t>กล่อง</t>
  </si>
  <si>
    <t xml:space="preserve"> (ดำ เหลือง ฟ้า ชมพู)</t>
  </si>
  <si>
    <t xml:space="preserve">หมึกพิมพ์ผล Fujifilm CT 203490 </t>
  </si>
  <si>
    <t>จ้างทำตรายาง</t>
  </si>
  <si>
    <t>เครื่อง</t>
  </si>
  <si>
    <t>คอมพิวเตอร์ตั้งโต๊ะ พร้อมจอ 21.5 นิ้ว</t>
  </si>
  <si>
    <t>บริษัท สหธุรกิจ จำกัด</t>
  </si>
  <si>
    <t>โครงการใจสู่ใจ</t>
  </si>
  <si>
    <t>เช่าห้องประชุม</t>
  </si>
  <si>
    <t xml:space="preserve">เฉพาะเจาะจง </t>
  </si>
  <si>
    <t>ครั้งที่ 1 ระหว่างวันที่ 16-21 ธ.ค.65</t>
  </si>
  <si>
    <t>และความยุติธรรม</t>
  </si>
  <si>
    <t>ศูนย์ผู้หญิงเพื่อสันติภาพ</t>
  </si>
  <si>
    <t>(กรณีเร่งด่วน)</t>
  </si>
  <si>
    <t>จ้างพิมพ์หนังสือ "ประกอบสร้างเป็นตัวตน"</t>
  </si>
  <si>
    <t>ครูสุมน  อมรวิวัฒน์</t>
  </si>
  <si>
    <t>สำนักพิมพ์เสมสิกขาลัย</t>
  </si>
  <si>
    <t>จ้างบันทึกกระบวนการเรียนรู้ และประสานงาน</t>
  </si>
  <si>
    <t>นางสาวฐิติกา  นิลเลิศ</t>
  </si>
  <si>
    <t>การจัดกิจกรรมครั้งที่ 1 ระหว่างวันที่ 15-22 ธ.ค. 65</t>
  </si>
  <si>
    <t>จ้างผู้ประสานงาน เดือนพฤษภาคม 2566</t>
  </si>
  <si>
    <t>จ้างผู้ประสานงาน เดือนมิถุนายน 2566</t>
  </si>
  <si>
    <t>นางมัลลิกา  ตั้งสงบ</t>
  </si>
  <si>
    <t>เดือน</t>
  </si>
  <si>
    <t>จ้างถ่ายเอกสาร พร้อมเข้าเล่มสันห่วง ปกใส</t>
  </si>
  <si>
    <t>เล่มรายงาน (Edpex) ประจำปี 2566</t>
  </si>
  <si>
    <t>กล่องสำเร็จรูป</t>
  </si>
  <si>
    <t>บริษัท ไปรษณีย์ไทย จำกัด</t>
  </si>
  <si>
    <t>ใบ</t>
  </si>
  <si>
    <t>นางสาวสิรินันท์  นิลวรางกูล</t>
  </si>
  <si>
    <t>หน้า</t>
  </si>
  <si>
    <t>จ้างแปลบทความ เพื่อสนับสนุนการตีพิมพ์ผลงาน</t>
  </si>
  <si>
    <t>เทปใส ขนาด 48 มม.x40 ม. (ชุด 3 ม้วนพร้อมแท่นตัด)</t>
  </si>
  <si>
    <t xml:space="preserve">เทปใส ขนาด 48 มม.x40 ม. </t>
  </si>
  <si>
    <t>ถุงหูหิ้ว พลาสติกใส ขนาด 12x20 นิ้ว</t>
  </si>
  <si>
    <t>ถุงหูหิ้ว พลาสติกใส ขนาด 15x30 นิ้ว</t>
  </si>
  <si>
    <t>บริษัท ซีพี แอ็กตร้า จำกัด (มหาชน)</t>
  </si>
  <si>
    <t>ม้วน</t>
  </si>
  <si>
    <t>กิโลกรัม</t>
  </si>
  <si>
    <t>Mr.Khan  Kehar</t>
  </si>
  <si>
    <t>ทางวิชาการระดับนานาชาติ ปี 2566 ครั้งที่ 1</t>
  </si>
  <si>
    <t>ทางวิชาการระดับนานาชาติ ปี 2566 ครั้งที่ 2</t>
  </si>
  <si>
    <t>จ้างสอบบัญชี</t>
  </si>
  <si>
    <t>บริษัท เอ.ซี.บิธ จำกัด</t>
  </si>
  <si>
    <t>บริษัท ปตท.น้ำมันและการค้าปลีก จำกัด (มหาชน)</t>
  </si>
  <si>
    <t>น้ำมันเชื้อพลิง ดีเซล B7 (สัมมนาบุคลากร ปี 2566)</t>
  </si>
  <si>
    <t>ลิตร</t>
  </si>
  <si>
    <t>เช่าห้องประชุม (สัมมนาบุคลากร ปี 2566)</t>
  </si>
  <si>
    <t>บริษัท ฮอร์นเนอร์ บิวซิเนส จำกัด</t>
  </si>
  <si>
    <t>น้ำยาล้างห้องน้ำ 900ml. (3 ขวด:แพ็ค)</t>
  </si>
  <si>
    <t>น้ำยาถูพื้น ขนาด 5.2 ลิตร</t>
  </si>
  <si>
    <t>แพ็ค</t>
  </si>
  <si>
    <t>แกลลอน</t>
  </si>
  <si>
    <t>โครงการหยั่งรากจิตตปัญญาสู่สังคมแห่งความสุข</t>
  </si>
  <si>
    <t>กระดาษ 100 ปอนด์ ขนาด A3</t>
  </si>
  <si>
    <t>สีชอล์ค 16 สี</t>
  </si>
  <si>
    <t>ร้านมงคลภัณฑ์</t>
  </si>
  <si>
    <t>รีม</t>
  </si>
  <si>
    <t>เช่ารถตู้พร้อมคนขับ</t>
  </si>
  <si>
    <t>นายมนตรี  นางเมาะ</t>
  </si>
  <si>
    <t>จัดอบรมบุคลากรศูนย์การแพทย์นครสวรรค์ ครั้งที่ 3 รุ่นที่ 2 ระหว่างวันที่ 26 - 28 ม.ค. 66 ณ มหาวิทยาลัยมหิดล วิทายเขตนครสวรรค์</t>
  </si>
  <si>
    <t>จ้างผู้ช่วยประสานงานและสรุปบันทึกการจัดอบรม</t>
  </si>
  <si>
    <t>นางสาวอุษณีย์  เพียรภัทรพงศ์</t>
  </si>
  <si>
    <t>นายสมศักดิ์  ไขชัยภูมิ</t>
  </si>
  <si>
    <t>นางสาวสมใจ  แจ่มจิราวรรณ</t>
  </si>
  <si>
    <t>นางทิพวรรณ  เรือนโรจน์รุ่ง</t>
  </si>
  <si>
    <t>เทปกาวย่น ขนาด 1"</t>
  </si>
  <si>
    <t>เทปติดสันกาว ขนาด 1"</t>
  </si>
  <si>
    <t>ม.มหิดล วิทยาเขตนครสวรรค์</t>
  </si>
  <si>
    <t>เทป OPP</t>
  </si>
  <si>
    <t>ประชุมติดตามโครงการคณะกรรมการอำนวยการขับเคลื่อนโครงการ ครั้งที่ 4 ในวันที่ 27 มี.ค. 66 ณ มหาวิทยาลัยมหิดล วิทายเขตนครสวรรค์</t>
  </si>
  <si>
    <t>ผ้าปิดตา</t>
  </si>
  <si>
    <t>ชิ้น</t>
  </si>
  <si>
    <t>บริษัท แวลลี่การ์เด้นรีสอร์ท จำกัด</t>
  </si>
  <si>
    <t>จ้างถอดบทเรียน</t>
  </si>
  <si>
    <t>นางสาวชลธยา  ทรงรูป</t>
  </si>
  <si>
    <t>เช่ารถยนต์ ไม่รวมน้ำมันและคนขับ</t>
  </si>
  <si>
    <t>บริษัท วีไอจี คาร์เร้นท์ จำกัด</t>
  </si>
  <si>
    <t>ระหว่างวันที่ 1-4 พฤศจิกายน 2565 ณ มหาวิทยาลัยราชภัฎอุดรธานี จังหวัดอุดรธานี</t>
  </si>
  <si>
    <t xml:space="preserve">   ร้านมงคลภัณฑ์</t>
  </si>
  <si>
    <t>จัดอบรมบุคลากรทางการแพทย์ศูนย์การแพทย์นครสวรรค์ ครั้งที่ 1 รุ่นที่ 1 ระหว่างวันที่ 8-11 ตุลาคม 65 ณ โรงแรมธาราฮิลล์ จังหวัดอุทัยธานี</t>
  </si>
  <si>
    <t>จัดอบรมบุคลากรทางการแพทย์ศูนย์การแพทย์นครสวรรค์ ครั้งที่ 2 รุ่นที่ 2 ระหว่างวันที่ 14-17 พฤศจิกายน 65 ณ โรงแรมแวลลี่การ์เด้น รีสอร์ท จังหวัดสระบุรี</t>
  </si>
  <si>
    <t>จัดอบรมบุคลากรทางการแพทย์ศูนย์การแพทย์นครสวรรค์ ครั้งที่ 1 รุ่นที่ 1 ในวันที่ 22 พ.ย. 65 (Online)</t>
  </si>
  <si>
    <t>จัดอบรมให้กับกลุ่มคณาจารย์เครือข่ายมหาวิทยาลัยราชภัฎ 5 แห่ง ครั้งที่ 3 ระหว่างวันที่ 10-13 ตุลาคม 2565 ณ อัปสรา บีชฟร้อน รีสอร์ท แอนด์วิลล่า จังหวัดพังงา</t>
  </si>
  <si>
    <t>สีน้ำมัน 16 สี</t>
  </si>
  <si>
    <t>ปากกาลูกลื่น</t>
  </si>
  <si>
    <t>คลิปดำ No.108</t>
  </si>
  <si>
    <t>คลิปดำ No.109</t>
  </si>
  <si>
    <t>คลิปดำ No.110</t>
  </si>
  <si>
    <t>ถ่าน 2032</t>
  </si>
  <si>
    <t>กระปุก</t>
  </si>
  <si>
    <t>ก้อน</t>
  </si>
  <si>
    <t>แผ่น</t>
  </si>
  <si>
    <t xml:space="preserve">กลุ่ม มหาวิทยาลัยราชภัฎภูเก็ต มหาวิทยาลันราชภัฎอุดรธานี มหาวิทยาลัยราชภัฎสกลนคร และมหาวิทยาลัยราชภัฎเครือข่ายภาคอีสาน </t>
  </si>
  <si>
    <t>ครั้งที่ 3 และครั้งที่ 4 ระหว่างวันที่ 8-12 พฤศจิกายน 2565 ณ มหาวิทยาลัยราชภัฎภูเก็ต จังหวัดภูเก็ต</t>
  </si>
  <si>
    <t xml:space="preserve">มหาวิทยาลัยราชภัฎภูเก็ต มหาวิทยาลัยราชภัฎอุดรธานี และเครือข่ายสถาบันการศึกษาในพื้นที่จังหวัดภูเก็ต จัดกิจกรรม Site Visit ให้กับกลุ่มคณาจารย์มหาวิทยาลัยราชภัฎอุดรธานี </t>
  </si>
  <si>
    <t>มหาวิทยาลัยราชภัฎภูเก็ต มหาวิทยาลัยราชภัฎอุดรธานี และเครือข่ายสถาบันการศึกษาในพื้นที่จังหวัดภูเก็ต จัดกิจกรรมให้กลุ่มคณาจารย์มหาวิทยาลัยราชภัฎอุดรธานี ครั้งที่ 4</t>
  </si>
  <si>
    <t>บริษัท ปอปลา คาร์เร้นท์ จำกัด</t>
  </si>
  <si>
    <t>จ้างประเมินโครงการพัฒนาตัวชี้วัดและออกแบบ</t>
  </si>
  <si>
    <t>วิธีวิจัย เก็บรวบรวมข้อมูลโครงการหยั่งราก</t>
  </si>
  <si>
    <t>นางจารุปภา  วะสี</t>
  </si>
  <si>
    <t>จ้างผลิตงานสื่อประชาสัมพันธ์</t>
  </si>
  <si>
    <t>จ้างถ่ายเอกสาร และเข้าเล่มรายงานฉบับสมบูรณ์</t>
  </si>
  <si>
    <t>เวทีการประชุมเครือข่ายแลกเปลี่ยนเรียนรู้ทุกกลุ่มและสังเคราะห์งานร่วมกับทีมคณะทำงานหนึ่งปีของการหยั่งรากจิตตปัญญาสู่สังคมแห่งความสุข : ความสำเร็จ ความท้าทาย และภาพอนาคต</t>
  </si>
  <si>
    <t>ระหว่างวันที่ 8-9 พฤษภาคม 2566 ณ ฌรงแรมไมด้า ดอนเมืองแอร์พอร์ต กรุงเทพฯ</t>
  </si>
  <si>
    <t>บริษัท ไมด้า แอสเซ็ท จำกัด(มหาชน)</t>
  </si>
  <si>
    <t>ชุดตรวจหาเชื้อโควิด-19</t>
  </si>
  <si>
    <t>บริษัท พี แอนด์ เอฟ อินทิเกรท จำกัด</t>
  </si>
  <si>
    <t>นางสาวลลิตา  วิลินิทธ์ธรรม</t>
  </si>
  <si>
    <t xml:space="preserve">นางสาวศุภกานต์ สุกสวรรณวิทย์  </t>
  </si>
  <si>
    <t>การประชุมภาคีเครือข่ายในพื้นที่เพื่อสื่อสารและขับเคลื่อนโครงการ และการประชุมถอดบทเรียนและแผนยุทธศาสตร์โครงการในอนาคต ระหว่างวันที่ 17-18 พฤษภาคม 2566</t>
  </si>
  <si>
    <t>ณ ห้องประชุมศูนย์จิตตปัญญาศึกษา ม.มหิดล</t>
  </si>
  <si>
    <t>จ้างผู้บันทึกสรุปประเด็นการจัดอบรม</t>
  </si>
  <si>
    <t>จ้างแม่บ้านทำความสะอาด</t>
  </si>
  <si>
    <t>นางปัญจพร  มาตรา</t>
  </si>
  <si>
    <t>การประชุมคณะทำงาน และทีมกระบวนกรทุกกลุ่มเพื่อถอดบทเรียนและหายุทธศาสตร์ขับเคลื่อนขยายผลต่อเนื่อง รวมทั้งร่างแผนการดำเนินงาน ประจำปี 2566</t>
  </si>
  <si>
    <t>จ้างผู้บันทึกสรุปประเด็นการประชุมคณะทำงาน</t>
  </si>
  <si>
    <t>จ้างสอบบัญชี งวดที่ 1</t>
  </si>
  <si>
    <t>บริษัท เอ.ซี.คลัภย์ จำกัด</t>
  </si>
  <si>
    <t>จัดอบรมบุคลากรศูนย์การแพทย์นครสวรรค์ ครั้งที่ 2 รุ่นที่ 1 ระหว่างวันที่ 14 - 17 ธ.ค. 65 ณ แวลลี่การ์เก้น รีสอร์ท จังหวัดสระบุรี</t>
  </si>
  <si>
    <t>จัดอบรมให้กับบุคลากรทางการแพทย์ศูนย์การแพทย์นครสวรรค์ รุ่นต่อยอด ทั้ง 2 รุ่น ระหว่างวันที่ 1 - 3 พ.ค. 66 ณ โรงแรมแวลลี่การ์เด้นท์รีสอร์ท อำเภอมวกเหล็ก จังหวัดสระบุรี</t>
  </si>
  <si>
    <t>กระดาษแข็ง ขนาด A3</t>
  </si>
  <si>
    <t>จัดอบรมให้กับบุคลากรทางการแพทย์ศูนย์การแพทย์นครสวรรค์ ครั้งที่ 4 ระหว่างวันที่ 7 - 9 มี.ค. 66 ณ มหาวิทยาลัยมหิดล วิทยาเขตนครสวรรค์</t>
  </si>
  <si>
    <t>น้ำมันเชื้อเพลิง</t>
  </si>
  <si>
    <t>บริษัท บีจี สเตชั่น จำกัด</t>
  </si>
  <si>
    <t>ห้างหุ้นส่วนจำกัด โยธินบริการ</t>
  </si>
  <si>
    <t>จัดอบรมอาจารย์คณะพยาบาลศาสตร์ สาธารณสุขศาสตร์ และ ผู้สนใจทั่วไป ครั้งที่ 3 (อบต.3) ระหว่างวันที่ 13 - 15 มี.ค. 66 ณ มหาวิทยาลัยมหิดล วิทายเขตนครสวรรค์</t>
  </si>
  <si>
    <t>บริษัท ยูเนี่ยน อินฟินิตี้ กรุ๊ป จำกัด</t>
  </si>
  <si>
    <t>ระหว่างวันที่ 23-24 มีนาคม 2566 ณ มหาวิทยาลัยราชภัฎอุดรธานี จังหวัดอุดรธานี</t>
  </si>
  <si>
    <t xml:space="preserve">"มหกรรมจิตตปัญญา" โดยกลุ่มมหาวิทยาลัยราชภัฎภูเก็ต มหาวิทยาลัยราชภัฎอุดรธานี มหาวิทยาลัยราชภัฎสกลนคร และมหาวิทยาลัยราชภัฎเครือข่ายภาคอีสาน </t>
  </si>
  <si>
    <t>นายมงคล  จันทร์ดาเบ้า</t>
  </si>
  <si>
    <t>กิจกรรม Retreat กลุ่มคณาจารย์แกนนำมหาวิทยาลัยราชภัฎภูเก็ต โดยกลุ่มมหาวิทยาลัยราชภัฎภูเก็ต มหาวิทยาลัยราชภัฎอุดรธานี มหาวิทยาลัยราชภัฎสกลนคร</t>
  </si>
  <si>
    <t>และมหาวิทยาลัยราชภัฎเครือข่ายภาคอีสาน ระหว่างวันที่ 2-5 เมษายน 2566 ณ เรเนซองส์ ภูเก็ต รีสอร์ท แอนด์ สปา จังหวัดภูเก็ต</t>
  </si>
  <si>
    <t>บริษัท ซีคอนโฮเทลแอนด์รีสอร์ท จำกัด</t>
  </si>
  <si>
    <t>จัดอบรมอาจารย์คณะพยาบาลศาสตร์ สาธารณสุขศาสตร์ และ ผู้สนใจทั่วไป ครั้งที่ 3 ระหว่างวันที่ 17 - 19 พ.ย. 65 ณ มหาวิทยาลัยมหิดล วิทายเขตนครสวรรค์</t>
  </si>
  <si>
    <t>ประชุมเชิงปฏิบัติการด้วยกระบวนการจิตตปัญญา สำหรับเตรียมความพร้อมคณะทำงานขับเคลื่อนโครงการ ครั้งที่ 1-2 ระหว่างวันที่ 12-14 กุมภาพันธ์ 2566 ณ โรงเรียนลำปลายมาศ จังหวัดบุรีรัมย์</t>
  </si>
  <si>
    <t>นายประสิทธิ์  แววแก้ว</t>
  </si>
  <si>
    <t>นายบัญชา  พิมเสนา</t>
  </si>
  <si>
    <t>บริษัท ปิโตรเลียมไทยคอร์ปอเรชั่น จำกัด</t>
  </si>
  <si>
    <t>ห้างหุ้นส่วนจำกัด ลำปลายมาศ ศิริพาณิชย์</t>
  </si>
  <si>
    <t>จัดอบรมอาจารย์คณะพยาบาลศาสตร์ สาธารณสุขศาสตร์ และ ผู้สนใจทั่วไป ครั้งที่ 5 ระหว่างวันที่ 30 - 31 ม.ค. 66 ณ มหาวิทยาลัยมหิดล วิทายเขตนครสวรรค์</t>
  </si>
  <si>
    <t>จัดอบรมอาจารย์คณะพยาบาลศาสตร์ สาธารณสุขศาสตร์ และ ผู้สนใจทั่วไป ครั้งที่ 6 ระหว่างวันที่ 30 มี.ค. - 1 เม.ย. 66 ณ มหาวิทยาลัยมหิดล วิทายเขตนครสวรรค์</t>
  </si>
  <si>
    <t>บริษัท งามวงศ์วานแก๊ส แอนด์ ออยล์ จำกัด</t>
  </si>
  <si>
    <t>บริษัท เอ็ม.ทู.บี เทรดดิ้ง จำกัด</t>
  </si>
  <si>
    <t>ตัวต่อโดมิโน่</t>
  </si>
  <si>
    <t>จัดอบรมอาจารย์คณะพยาบาลศาสตร์ สาธารณสุขศาสตร์ และ ผู้สนใจทั่วไป ครั้งที่ 1 ระหว่างวันที่ 25 - 26 ม.ค. 66 ณ มหาวิทยาลัยมหิดล วิทายเขตนครสวรรค์</t>
  </si>
  <si>
    <t>จัดอบรมอาจารย์คณะพยาบาลศาสตร์ สาธารณสุขศาสตร์ และ ผู้สนใจทั่วไป ครั้งที่ 2 (อบต.2) ระหว่างวันที่ 1 - 2 ก.พ. 66 ณ มหาวิทยาลัยมหิดล วิทายเขตนครสวรรค์</t>
  </si>
  <si>
    <t xml:space="preserve">เทปกาว </t>
  </si>
  <si>
    <t>เชือกฟาง</t>
  </si>
  <si>
    <t>ดินสอ 2B</t>
  </si>
  <si>
    <t>เชือกป่านขาว</t>
  </si>
  <si>
    <t>แท่ง</t>
  </si>
  <si>
    <t>กาวแท่ง</t>
  </si>
  <si>
    <t>จัดอบรมให้กับบุคลากรทางการแพทย์ศูนย์การแพทย์นครสวรรค์ ครั้งที่ 4 รุ่นที่ 1 ระหว่างวันที่ 19 - 21 มี.ค. 66 ณ มหาวิทยาลัยมหิดล วิทยาเขตนครสวรรค์</t>
  </si>
  <si>
    <t>สถานีบริการน้ำมันเชื้อเพลิงเพื่อสวัสดิการ ยศ.ทร</t>
  </si>
  <si>
    <t>จัดอบรมให้กับบุคลากรทางการแพทย์ศูนย์การแพทย์นครสวรรค์ ครั้งที่ 3 ระหว่างวันที่ 6 - 9 ก.พ. 66 ณ มหาวิทยาลัยมหิดล วิทยาเขตนครสวรรค์</t>
  </si>
  <si>
    <t>กระดาษฟลิปชาร์ท</t>
  </si>
  <si>
    <t>ห้างหุ้นส่วนจำกัด อ.กิจวิวัฒน์เซอร์วิส</t>
  </si>
  <si>
    <t>บริษัท เกียรติสมพงษ์ จำกัด</t>
  </si>
  <si>
    <t>ครั้งที่ 5 ระหว่างวันที่ 14-18 กุมภาพันธ์ 2566 ณ มหาวิทยาลัยราชภัฎอุดรธานี  จังหวัดอุดรธานี</t>
  </si>
  <si>
    <t>จ้างผู้ประสานงานและบันทึกสรุปประเด็น</t>
  </si>
  <si>
    <t>กลุ่มคณาจารย์จากเครือข่ายมหาวิทยาลัยราชภัฎ 5 แห่ง จัดกิจกรรม Site Visit ครั้งที่ 4 ระหว่างวันที่ 24 ก.พ. - 1 มี.ค. 66 ณ มหาวิทยาลัยราชภัฎอุดรธานี จังหวัดอุดรธานี</t>
  </si>
  <si>
    <t>ห้างหุ้นส่วนจำกัดโยธินบริการ</t>
  </si>
  <si>
    <t>จัดอบรมให้กับบุคลากรทางการแพทย์ศูนย์การแพทย์นครสวรรค์ ครั้งที่ 3 รุ่นที่ 2  ระหว่างวันที่ 24 - 27 ม.ค. 66  ณ  มหาวิทยาลัยมหิดล วิทยาเขตนครสวรรค์</t>
  </si>
  <si>
    <t>หจก. อ.กิจวิวัฒน์เซอร์วิส</t>
  </si>
  <si>
    <t>ประชุมติดตามโครงการคณะกรรมการอำนวยการขับเคลื่อนโครงการ ครั้งที่ 3 (เพิ่มเติม) ระหว่างวันที่ 19 - 20 ธ.ค. 65 ณ มหาวิทยาลัยมหิดล วิทายเขตนครสวรรค์</t>
  </si>
  <si>
    <t>ประชุมติดตามโครงการคณะกรรมการอำนวยการขับเคลื่อนโครงการ ครั้งที่ 3 ในวันที่ 21 ธ.ค. 65 ณ มหาวิทยาลัยมหิดล วิทายเขตนครสวรรค์</t>
  </si>
  <si>
    <t>บริษัท ปตท. จำกัด</t>
  </si>
  <si>
    <t>ก๊าซ NGV</t>
  </si>
  <si>
    <t>กก.</t>
  </si>
  <si>
    <t>บริษัท อัครปิโตรเลียม จำกัด</t>
  </si>
  <si>
    <t>บริษัท ปตท.น้ำมันและการค้าปลีก จำกัด</t>
  </si>
  <si>
    <t>บริษัท เจียง-อัศวรรณ หนองคาย จำกัด</t>
  </si>
  <si>
    <t>บริษัท ยูเอ็นซี 2015 จำกัด</t>
  </si>
  <si>
    <t>จัดอบรมอาจารย์คณะพยาบาลศาสตร์ สาธารณสุขศาสตร์ และ ผู้สนใจทั่วไป ครั้งที่ 2 ระหว่างวันที่ 28 - 30 ต.ค. 65 ณ อุทยานแห่งชาติแม่วงศ์ และอุทยานแห่งชาติคลองลาน จังหวัดกำแพงเพชร</t>
  </si>
  <si>
    <t>เทปกาวย่น ขนาด 2"</t>
  </si>
  <si>
    <t>กบเหลาดินสอ</t>
  </si>
  <si>
    <t>จัดอบรมอาจารย์คณะพยาบาลศาสตร์ สาธารณสุขศาสตร์ และ ผู้สนใจทั่วไป ครั้งที่ 4 ระหว่างวันที่ 15 - 17 ธ.ค. 65 ณ มหาวิทยาลัยมหิดล วิทายเขตนครสวรรค์</t>
  </si>
  <si>
    <t>จัดอบรมบุคลากรทางการแพทย์ศูนย์การแพทย์นครสวรรค์ ครั้งที่ 1 รุ่นที่ 2 ระหว่างวันที่ 28 กันยายน - 1 ตุลาคม 65 ณ โรงแรมธาราฮิลล์ จังหวัดอุทัยธานี</t>
  </si>
  <si>
    <t>บริษัท ไฮเท็กซ์ เพชรพระเทพ จำกัด</t>
  </si>
  <si>
    <t xml:space="preserve">หจก. คิวเอท รัชดาภิเษก </t>
  </si>
  <si>
    <t>ระหว่างวันที่ 7 -8 ต.ค. 65 ณ เขตรักษาพันธุ์สัตว์ป่าห้วยขาแข้ง จังหวัดอุทัยธานี</t>
  </si>
  <si>
    <t xml:space="preserve">สำรวจพื้นที่เพื่อจะจัดกิจกรรม Nature Connection ให้กับอาจารย์คณะพยาบาลศาสตร์ สาธารณสุขศาสตร์ และ ผู้สนใจทั่วไป </t>
  </si>
  <si>
    <t>จัดอบรมอาจารย์คณะพยาบาลศาสตร์ สาธารณสุขศาสตร์ และ ผู้สนใจทั่วไป ครั้งที่ 1 ระหว่างวันที่ 26 - 28 ส.ค. 66 ณ มหาวิทยาลัยมหิดล วิทายเขตนครสวรรค์</t>
  </si>
  <si>
    <t>บริษัท ทินเล ปิโตรเลียม จำกัด</t>
  </si>
  <si>
    <t>บริษัท อุทัยทรัพย์ทวี จำกัด</t>
  </si>
  <si>
    <t>มหาวิทยาลัยราชภัฎภูเก็ต มหาวิทยาลัยราชภัฎอุดรธานี มหาวิทยาลัยราชภัฎสกลนคร และมหาวิทยาลัยราชภัฎเครือข่ายภาคอีสาน โดยจัดอบรมให้กับกลุ่มคณาจารย์แกนนำมหาวิทยาลัยราชภัฎภูเก็ต</t>
  </si>
  <si>
    <t>ครั้งที่ 3 ระหว่างวันที่ 31 สิงหาคม - 2 กันยายน 2565 ณ อัปสรา บีชฟร้อนท์ รีสอร์ทแอนด์วิลล่า จังหวัดพังงา</t>
  </si>
  <si>
    <t>บริษัท ทรรศนพรพรหม จำกัด</t>
  </si>
  <si>
    <t>ห้างหุ้นส่วนจำกัดศรีมาตุลี</t>
  </si>
  <si>
    <t>บริษัท บางจากกรีนเนท จำกัด</t>
  </si>
  <si>
    <t>โดยจัดอบรมให้กับกลุ่มคณาจารย์เครือข่ายมหาวิทยาลัยราชภัฎเครือข่ายภาคอีสาน 5 แห่ง ครั้งที่ 2 ระหว่างวันที่ 9 - 11 สิงหาคม 2565 ณ วิชชิ่งทรี อำเภอเมือง จังหวัดขอนแก่น</t>
  </si>
  <si>
    <t xml:space="preserve">มหาวิทยาลัยราชภัฎภูเก็ต มหาวิทยาลัยราชภัฎอุดรธานี มหาวิทยาลัยราชภัฎสกลนคร และมหาวิทยาลัยราชภัฎเครือข่ายภาคอีสาน </t>
  </si>
  <si>
    <t>วัสดุอุปกรณ์</t>
  </si>
  <si>
    <t>มหาวิทยาลัยราชภัฎภูเก็ต มหาวิทยาลัยราชภัฎอุดรธานี และเครือข่ายสถาบันการศึกษาในพื้นที่จังหวัดภูเก็ต จัดกิจกรรมให้กลุ่มคณาจารย์มหาวิทยาลัยราชภัฎอุดรธานี ครั้งที่ 3</t>
  </si>
  <si>
    <t>ระหว่างวันที่ 22-24 สิงหาคม 2565 ณ เชียงคานริเวอร์ เมาท์เทนรีสอร์ท ตำบลเชียงคาน อำเภอเชียงคาน จังหวัดเลย</t>
  </si>
  <si>
    <t>หจก.ประมวลปิโตรเลียม</t>
  </si>
  <si>
    <t>บริษัท พี.เอ.รถเช่าเลย จำกัด</t>
  </si>
  <si>
    <t>โดยจัดอบรมให้กับกลุ่มคณาจารย์เครือข่ายมหาวิทยาลัยราชภัฎเครือข่ายภาคอีสาน 5 แห่ง ครั้งที่ 1 ระหว่างวันที่ 29 มิถุนายน - 1 กรกฎาคม 2565 ณ วิชชิ่งทรี อำเภอเมือง จังหวัดขอนแก่น</t>
  </si>
  <si>
    <t>บจก.ไทยอินเตอร์เนชั่นแนลเรนท์ อะ คาร์</t>
  </si>
  <si>
    <t>บริษัท ซี.เอส.เค.เซอร์วิส จำกัด</t>
  </si>
  <si>
    <t>ประชุมติดตามโครงการคณะกรรมการอำนวยการขับเคลื่อนโครงการ ครั้งที่ 1 ในวันที่ 23 ส.ค. 65 ณ มหาวิทยาลัยมหิดล วิทายเขตนครสวรรค์</t>
  </si>
  <si>
    <t>ห้างหุ้นส่วนจำกัด ภูฆัง ปิโตรเลียม</t>
  </si>
  <si>
    <t>นายณัฎฐวุฒิ  รุ่งทอง</t>
  </si>
  <si>
    <t>สายแลนเชื่อมต่อสัญญาณอินเตอร์เน็ต</t>
  </si>
  <si>
    <t>บริษัท เจ.ไอ.บี คอมพิวเตอร์ กรุ๊ป จำกัด</t>
  </si>
  <si>
    <t>เส้น</t>
  </si>
  <si>
    <t>สายอะแดปเตอร์เครื่องสแกนนิ้ว</t>
  </si>
  <si>
    <t>ห้างหุ้นส่วนจำกัด แอลฟ่า เอ็กเพิร์ท</t>
  </si>
  <si>
    <t>เช่าห้องประชุมโครงการประชุมทบทวน หารือการจัด</t>
  </si>
  <si>
    <t>งานประชุมวิชาการ และงานบริการวิชาการศูนย์จิตต-</t>
  </si>
  <si>
    <t>ปัญญาศึกษา ประจำปี 2565  ในวันที่ 5 ม.ค.66</t>
  </si>
  <si>
    <t>ณ ร้านอาหารบ้านร่มไม้สายน้ำ</t>
  </si>
  <si>
    <t>ร้านบ้านร่มไม้สายน้ำ</t>
  </si>
  <si>
    <t>น้ำมันเชื้อเพลิง รับ-ส่งวิทยากรพร้อมเครื่องดนตรี</t>
  </si>
  <si>
    <t>บริษัท เหนือเมฆ จำกัด สาขา 3</t>
  </si>
  <si>
    <t>โครงการเวทีจิตตปัญญาเสวนา ครั้งที่ 77  ในวันอังคารที่ 4 เม.ย. 66 ณ ห้องสระบัว สถาบันวิจัยประชากรและสังคม ม.มหิดล วิทยาเขตศาลายา</t>
  </si>
  <si>
    <t>สถาบันวิจัยประชากรและสังคม</t>
  </si>
  <si>
    <t>เช่าห้องประชุม (13.00 - 16.00)</t>
  </si>
  <si>
    <t>ห้อง</t>
  </si>
  <si>
    <t xml:space="preserve">จ้างถอดบทเรียน </t>
  </si>
  <si>
    <t>นางสาวสกาวเดือน  สันติวรพรต</t>
  </si>
  <si>
    <t>ตลับทิ้งผงหมึก</t>
  </si>
  <si>
    <t>บริษัท คิดพอดี จำกัด</t>
  </si>
  <si>
    <t>กิจกรรมจิตตปัญญา เฟสติวัล ในวันที่ 29 พ.ค. 66 ณ โครงการจัดตั้งสถาบันอุทยานธรรมชาติสิรีรุกขชาติ ม.มหิดล</t>
  </si>
  <si>
    <t>ร้านฮาร์โมนี ม.มหิดล</t>
  </si>
  <si>
    <t>จ้างทำถุงผ้า</t>
  </si>
  <si>
    <t>นายพรชัย  สินธนมงคล</t>
  </si>
  <si>
    <t>ป้ายไวนิล โรลอัพ และป้ายธง</t>
  </si>
  <si>
    <t>บริษัท ทองบุญ การพิมพ์ 15 จำกัด</t>
  </si>
  <si>
    <t>พยาบาล แสงแห่งใจ ครั้งที่ 1</t>
  </si>
  <si>
    <t xml:space="preserve">จ้างผู้ดำเนินโครงการ "ค่ายอาสาชมรมแพทย์ </t>
  </si>
  <si>
    <t>ระหว่างวันที่ 28-30 เม.ย 66</t>
  </si>
  <si>
    <t>นายนเรศ  สาวิกา</t>
  </si>
  <si>
    <t>พยาบาล แสงแห่งใจ ครั้งที่ 2</t>
  </si>
  <si>
    <t>ระหว่างวันที่ 26-28 พ.ค 66</t>
  </si>
  <si>
    <t>ณ เขื่อนบานลาง อ.บันนังสตา จ.ยะลา</t>
  </si>
  <si>
    <t>ณ อุทยานแห่งชาติขุนพะวอ อ.แม่ระมาด จ.ตาก</t>
  </si>
  <si>
    <t xml:space="preserve">จัดอบรมระยะสั้น Being กระบวนกรผู้นำพาการเรียนรู้เพื่อการเปลี่ยนแปลง ครั้งที่ 2 ระหว่างวันที่ 28 - 30 กรกฎาคม 2566 </t>
  </si>
  <si>
    <t>ณ ห้อง Workshop โครงการจัดตั้งสถาบันอุทยานธรรมชาติสิรีรุกขชาติ ม.มหิดล วิทยาเขตศาลายา</t>
  </si>
  <si>
    <t>กิจกรรมหลักสูตรฝึกอบรมเตรียมความพร้อมในการเป็นอาสาสมัครเพื่อนไทย Module 2 ระหว่างวันที่ 1-3 ก.ย. 66 ณ โรงแรมนีราทรีท ต.ท่าตลาด อ.สามพราน จ.นครปฐม</t>
  </si>
  <si>
    <t>บริษัท เค ออลย์ กรุ๊ป จำกัด</t>
  </si>
  <si>
    <t>โครงการจัดทำแผนที่ทิศทางการวิจัย (Research map)  ในวันที่ 15 ส.ค. 66 ณ ร้าน Kawa Coffee and Co จังหวัดนครปฐม</t>
  </si>
  <si>
    <t xml:space="preserve"> ร้าน Kawa Coffee and Co</t>
  </si>
  <si>
    <t>กิจกรรมหลักสูตรฝึกอบรมเตรียมความพร้อมในการเป็นอาสาสมัครเพื่อนไทย  ในวันที่ 11 ส.ค. 66 ณ ห้องสระบัว อาคารประชาสังคมอุดมพัฒน์ มหาวิทยาลัยมหิดล</t>
  </si>
  <si>
    <t>กิจกรรมหลักสูตรฝึกอบรมเตรียมความพร้อมในการเป็นอาสาสมัครเพื่อนไทย  ระหว่างวันที่ 22-24 ส.ค. 66 ณ โรงแรมนีราทรีท ต.ท่าตลาด อ.สามพราน จ.นครปฐม</t>
  </si>
  <si>
    <t>สมุดจดบันทึก</t>
  </si>
  <si>
    <t>ปากกาเมจิก 12 สี</t>
  </si>
  <si>
    <t>สถานีบริการน้ำมันเชื้อเพลิงเพื่อการสวัสดิการ</t>
  </si>
  <si>
    <t>โอเอซิส</t>
  </si>
  <si>
    <t>เซียร์ ดอกไม้สด</t>
  </si>
  <si>
    <t>ดอกคัตเตอร์</t>
  </si>
  <si>
    <t>กำ</t>
  </si>
  <si>
    <t>ดอกกุหลาบ</t>
  </si>
  <si>
    <t>ดอกคาร์เนชั่น</t>
  </si>
  <si>
    <t>ดอกเดซี่</t>
  </si>
  <si>
    <t>ดอกยิปโซขาว</t>
  </si>
  <si>
    <t>โครงการเวทีจิตตปัญญาเสวนา ครั้งที่ 79 "มาตลดา : ความใจดีที่มีอยู่จริง" ในวันที่ 19 ก.ย. 66 ณ ห้องสระบัว ชั้น 1 อาคารประชาสังคมอุดมพัฒน์ มหาวิทยาลัยมหิดล</t>
  </si>
  <si>
    <t>เชือกขาวป่าน</t>
  </si>
  <si>
    <t>แป้งโดคละสี</t>
  </si>
  <si>
    <t>กรรไกร 7 นิ้ว</t>
  </si>
  <si>
    <t>นายใหม่  เป้าประจำเมือง</t>
  </si>
  <si>
    <t>โครงการเวทีแลกเปลี่ยนประสบการณ์การขับเคลื่อนสุขภาวะทางปัญญาในสังคมไทย ระหว่างวันที่ 1-2 สิงหาคม 2566 ณ โรงแรมนีราทรีท ต.ท่าตลาด อ.สามพราน จ.นครปฐม</t>
  </si>
  <si>
    <t>บริษัท วันฟ้าไชโย</t>
  </si>
  <si>
    <t>บัณฑิตวิทยาลัย</t>
  </si>
  <si>
    <t>โครงการปฐมนิเทศนักศึกษาใหม่ ประจำปีการศึกษา 2565 ระหว่างวันที่ 12-13 สิงหาคม 2565 ณ ศูนย์ฝึกอบรมงานอภิบาลบ้านผู้หว่าน อ.สามพราน จ.นครปฐม</t>
  </si>
  <si>
    <t>จ้างถ่ายเอกสาร พร้อมเข้าเล่ม</t>
  </si>
  <si>
    <t>ร้านณัฏฐ์ชิตาถ่ายเอกสาร</t>
  </si>
  <si>
    <t>โครงการแสดงความความยินดีกับมหาบัณฑิต ประจำปีการศึกษา 2563-2564 ในวันอาทิตยี่ 16 ตุลาคม 2565 ณ ห้องประชุมศูนย์จิตตปัญญาศึกษา ม.มหิดล</t>
  </si>
  <si>
    <t>ร้านลูกโป่ง มิราเคิล บอลลูน</t>
  </si>
  <si>
    <t>โครงการอบรมอำนาจวิถีแห่งจิตวิญญาณ ในรายวิชา จศจศ 503 จิตวิญญาณเพื่อสังคม ประจำภาคการศึกษาที่ 1/2565 ระหว่างวันที่ 23-25 กันยายน 2565 ณ ศูนย์บ้านดิน อ.แม่ริม จ.เชียงใหม่</t>
  </si>
  <si>
    <t>จ้างรถโดยสารสองแถวประจำทาง</t>
  </si>
  <si>
    <t>นายคำปัน  ดวงจันทร์</t>
  </si>
  <si>
    <t>คัน</t>
  </si>
  <si>
    <t>นายอุดม  แสงเขียว</t>
  </si>
  <si>
    <t>โครงการลงพื้นที่ชุมชนโคกสลุง ประจำรายวิชา 503 จิตวิญญาณเพื่อสังคม ประจำปีการศึกษา ที่ 1/2565 ระหว่างวันที่ 28-30 ตุลาคม 2565 ณ ชุมชนไทเบิ้ง ต.โคกสลุง อ.พัฒนานิคม จ.ลพบุรี</t>
  </si>
  <si>
    <t>พิพิธภัณฑ์พื้นบ้านไทยเบิ้งโคกสลุง</t>
  </si>
  <si>
    <t>เช่ารถตู้พร้อมน้ำมันเชื้อเพลิง</t>
  </si>
  <si>
    <t>นายศักรพงศ์  พิมพ์ทองหลาง</t>
  </si>
  <si>
    <t>นายยุทธศักดิ์  ช้างเกิด</t>
  </si>
  <si>
    <t xml:space="preserve">ณ อุทยานแห่งชาตเขาใหญ่ อ.ปากช่อง จ.นครราชสีมา </t>
  </si>
  <si>
    <t xml:space="preserve">โครงการเชื่อมโยงธรรมชาติ ประจำรายวิชา จศจศ 500 ธรรมชาติแห่งโลกและชีวิต ประจำภาคการศึกษาที่ 1 ปีการศึกษา 2565 ระหว่างวันที่ 10-13 พฤศจิกายน 2565  </t>
  </si>
  <si>
    <t>ณ เรือนร้อยฉนำและศาสนสถานในกรุงเทพมหานคร</t>
  </si>
  <si>
    <t xml:space="preserve">โครงการเดินภาวนา ประจำรายวิชา จศจศ 511 ภูมิปัญญาบรรพกาลและจิตวิญญาณร่วมสมัย ประจำภาคการศึกาที่ 2 ปีการศึกษา 2565 ระหว่างวันที่ 17-19 กุมภาพันธ์ 2566 </t>
  </si>
  <si>
    <t>นายศักดา  เนียรทศาสตร์</t>
  </si>
  <si>
    <t>โครงการห้องทดลองกระบวนการและการถอดบทเรียน ประจำรายวิชา จศจศ 501 ศิลปะแห่งการจัดกระบวนการจิตตปัญญา 1 ประจำภาคการศึกษาที่ 2/2565 ระหว่างวันที่ 10-11 พฤษภาคม 2565</t>
  </si>
  <si>
    <t>ณ สถานคุ้มครองและพัฒนาอาชีพบ้านเกร็ดตระการและบ้านย่าเกร็ดโฮมสเตย์ อ.ปากเกร็ด จ.นนทบุรี</t>
  </si>
  <si>
    <t>เช่ารถตู้พร้อมน้ำมันเชื้อเพลิงเพื่อรับ-ส่ง</t>
  </si>
  <si>
    <t>(ผู้ทรงคุณวุฒิภายนอก) ในวันที่ 30 พฤษภาคม 2566</t>
  </si>
  <si>
    <t xml:space="preserve">ประธานคณะกรรมการสอบวิทยานิพนธ์ </t>
  </si>
  <si>
    <t>จ้างล่ามแปลภาษา</t>
  </si>
  <si>
    <t>งานเสวนาวิชาการ การพัฒนาจิตบำบัดแนวพุทธ : จิตบำบัดกับการพัฒนาทางจิตวิญญาณในฐานะองค์กรร่วมจัดงาน ในวันที่ 24 กันยายน 2566 ณ หอจดหมายเหตุพุทธทาสอินทปัญโญ</t>
  </si>
  <si>
    <t>นางสวชญาณี  พงศ์ภคเธียร</t>
  </si>
  <si>
    <t>เช่าห้องประชุม (เต็มวัน)</t>
  </si>
  <si>
    <t>เช่าห้องประชุม (ภาคค่ำ)</t>
  </si>
  <si>
    <t>จ้างเหมาสังเคราะห์งานวิจัย</t>
  </si>
  <si>
    <t>จัดอบรมระยะสั้น หัวข้อ "หลักสูตรทักษะการฟังเพื่อเพิ่มประสิทธิภาพการบริหารลูกค้า" รุ่นที่ 1 ระหว่างวันที่ 19-20 กันยายน 2566 ณ รีเจนท์ ชะอำบีชรีสอร์ท จ.เพชรบุรี</t>
  </si>
  <si>
    <t>จ้างถอดเทปการจัดกิจกรรม</t>
  </si>
  <si>
    <t>นางสาววาศินี  กลิ่นสมเชื้อ</t>
  </si>
  <si>
    <t>เช่าพื้นที่ตั้งศูนย์จิตตปัญญาศึกษา</t>
  </si>
  <si>
    <t>ต.ค. 65 - ก.ย. 66</t>
  </si>
  <si>
    <t>น้ำดื่ม เดือน ต.ค. 65</t>
  </si>
  <si>
    <t>สถาบันโภชนาการ</t>
  </si>
  <si>
    <t>ถัง</t>
  </si>
  <si>
    <t>น้ำดื่ม เดือน พ.ย. 65</t>
  </si>
  <si>
    <t>น้ำดื่ม เดือน ธ.ค. 65</t>
  </si>
  <si>
    <t>น้ำดื่ม เดือน ม.ค. 66</t>
  </si>
  <si>
    <t>น้ำดื่ม เดือน ก.พ. 66</t>
  </si>
  <si>
    <t>น้ำดื่ม เดือน มี.ค. 66</t>
  </si>
  <si>
    <t>น้ำดื่ม เดือน เม.ย. 66</t>
  </si>
  <si>
    <t>น้ำดื่ม เดือน พ.ค. 66</t>
  </si>
  <si>
    <t>น้ำดื่ม เดือน มิ.ย. 66</t>
  </si>
  <si>
    <t>น้ำดื่ม เดือน ก.ค. 66</t>
  </si>
  <si>
    <t>น้ำดื่ม เดือน ส.ค. 66</t>
  </si>
  <si>
    <t>น้ำดื่ม เดือน ก.ย.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</si>
</sst>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6"/>
      <color theme="1"/>
      <name val="Angsana New"/>
      <family val="2"/>
    </font>
    <font>
      <sz val="16"/>
      <color theme="1"/>
      <name val="Angsana New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0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3" fontId="5" fillId="0" borderId="12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1" xfId="1" applyFont="1" applyBorder="1"/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43" fontId="5" fillId="0" borderId="14" xfId="1" applyFont="1" applyBorder="1"/>
    <xf numFmtId="0" fontId="3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3" fontId="5" fillId="0" borderId="13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4" fillId="0" borderId="13" xfId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3" fontId="5" fillId="0" borderId="0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3" xfId="1" applyFont="1" applyBorder="1" applyAlignment="1"/>
    <xf numFmtId="0" fontId="5" fillId="0" borderId="3" xfId="1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" xfId="1" applyFont="1" applyBorder="1" applyAlignment="1"/>
    <xf numFmtId="0" fontId="5" fillId="0" borderId="15" xfId="0" applyFont="1" applyBorder="1" applyAlignment="1">
      <alignment vertical="center"/>
    </xf>
    <xf numFmtId="43" fontId="5" fillId="0" borderId="2" xfId="1" applyFont="1" applyBorder="1" applyAlignment="1"/>
    <xf numFmtId="0" fontId="5" fillId="0" borderId="2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3" fontId="5" fillId="0" borderId="0" xfId="1" applyFont="1" applyBorder="1" applyAlignment="1"/>
    <xf numFmtId="0" fontId="5" fillId="0" borderId="0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43" fontId="5" fillId="0" borderId="15" xfId="1" applyFont="1" applyBorder="1" applyAlignment="1">
      <alignment horizontal="center" vertic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" xfId="1" applyNumberFormat="1" applyFont="1" applyBorder="1" applyAlignment="1">
      <alignment horizontal="center" vertical="center"/>
    </xf>
    <xf numFmtId="0" fontId="5" fillId="0" borderId="15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43" fontId="5" fillId="0" borderId="2" xfId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/>
    </xf>
    <xf numFmtId="43" fontId="4" fillId="0" borderId="6" xfId="1" applyFont="1" applyBorder="1" applyAlignment="1">
      <alignment vertical="center"/>
    </xf>
    <xf numFmtId="0" fontId="5" fillId="0" borderId="6" xfId="1" applyNumberFormat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" xfId="0" applyFont="1" applyBorder="1" applyAlignment="1">
      <alignment vertical="center"/>
    </xf>
    <xf numFmtId="43" fontId="5" fillId="0" borderId="13" xfId="1" applyFont="1" applyBorder="1" applyAlignment="1"/>
    <xf numFmtId="0" fontId="5" fillId="0" borderId="13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3" fontId="5" fillId="0" borderId="6" xfId="1" applyFont="1" applyBorder="1" applyAlignment="1"/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5" fillId="0" borderId="3" xfId="1" applyFont="1" applyBorder="1"/>
    <xf numFmtId="43" fontId="5" fillId="0" borderId="2" xfId="1" applyFont="1" applyBorder="1"/>
    <xf numFmtId="43" fontId="4" fillId="0" borderId="6" xfId="1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left" vertical="center"/>
    </xf>
    <xf numFmtId="43" fontId="5" fillId="0" borderId="6" xfId="1" applyFont="1" applyBorder="1" applyAlignment="1">
      <alignment horizontal="left"/>
    </xf>
    <xf numFmtId="0" fontId="5" fillId="0" borderId="1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43" fontId="4" fillId="0" borderId="1" xfId="1" applyFont="1" applyBorder="1"/>
    <xf numFmtId="43" fontId="4" fillId="0" borderId="13" xfId="0" applyNumberFormat="1" applyFont="1" applyBorder="1" applyAlignment="1">
      <alignment vertical="center"/>
    </xf>
    <xf numFmtId="43" fontId="5" fillId="0" borderId="6" xfId="1" applyFont="1" applyBorder="1"/>
    <xf numFmtId="2" fontId="5" fillId="0" borderId="1" xfId="0" applyNumberFormat="1" applyFont="1" applyBorder="1" applyAlignment="1">
      <alignment horizontal="center" vertical="center"/>
    </xf>
    <xf numFmtId="43" fontId="4" fillId="0" borderId="0" xfId="1" applyFont="1" applyBorder="1"/>
    <xf numFmtId="2" fontId="5" fillId="0" borderId="0" xfId="0" applyNumberFormat="1" applyFont="1" applyAlignment="1">
      <alignment horizontal="center" vertical="center"/>
    </xf>
    <xf numFmtId="43" fontId="5" fillId="0" borderId="0" xfId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4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43" fontId="5" fillId="0" borderId="0" xfId="1" applyFont="1"/>
    <xf numFmtId="0" fontId="5" fillId="0" borderId="12" xfId="0" applyFont="1" applyBorder="1" applyAlignment="1">
      <alignment horizontal="center"/>
    </xf>
    <xf numFmtId="43" fontId="5" fillId="0" borderId="11" xfId="1" applyFont="1" applyBorder="1" applyAlignment="1"/>
    <xf numFmtId="43" fontId="3" fillId="0" borderId="0" xfId="0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4"/>
  <sheetViews>
    <sheetView tabSelected="1" zoomScaleNormal="100" workbookViewId="0">
      <selection activeCell="T187" sqref="T187:V187"/>
    </sheetView>
  </sheetViews>
  <sheetFormatPr defaultColWidth="8.85546875" defaultRowHeight="24" x14ac:dyDescent="0.55000000000000004"/>
  <cols>
    <col min="1" max="4" width="8.85546875" style="2"/>
    <col min="5" max="5" width="35.5703125" style="2" customWidth="1"/>
    <col min="6" max="6" width="24.28515625" style="2" customWidth="1"/>
    <col min="7" max="8" width="8.85546875" style="2"/>
    <col min="9" max="9" width="33.42578125" style="2" customWidth="1"/>
    <col min="10" max="10" width="28.42578125" style="214" customWidth="1"/>
    <col min="11" max="11" width="26.28515625" style="214" customWidth="1"/>
    <col min="12" max="12" width="13.85546875" style="181" customWidth="1"/>
    <col min="13" max="13" width="14" style="181" customWidth="1"/>
    <col min="14" max="14" width="14.28515625" style="2" customWidth="1"/>
    <col min="15" max="18" width="8.85546875" style="2"/>
    <col min="19" max="19" width="18.28515625" style="2" customWidth="1"/>
    <col min="20" max="22" width="8.85546875" style="2"/>
    <col min="23" max="23" width="20" style="2" customWidth="1"/>
    <col min="24" max="24" width="17.28515625" style="2" customWidth="1"/>
    <col min="25" max="16384" width="8.85546875" style="2"/>
  </cols>
  <sheetData>
    <row r="1" spans="1:17" x14ac:dyDescent="0.55000000000000004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7" customFormat="1" ht="21.75" x14ac:dyDescent="0.5">
      <c r="A2" s="3" t="s">
        <v>0</v>
      </c>
      <c r="B2" s="3" t="s">
        <v>1</v>
      </c>
      <c r="C2" s="3"/>
      <c r="D2" s="3"/>
      <c r="E2" s="3"/>
      <c r="F2" s="4" t="s">
        <v>4</v>
      </c>
      <c r="G2" s="3" t="s">
        <v>2</v>
      </c>
      <c r="H2" s="3"/>
      <c r="I2" s="3"/>
      <c r="J2" s="5" t="s">
        <v>17</v>
      </c>
      <c r="K2" s="5" t="s">
        <v>19</v>
      </c>
      <c r="L2" s="6" t="s">
        <v>21</v>
      </c>
      <c r="M2" s="6" t="s">
        <v>22</v>
      </c>
    </row>
    <row r="3" spans="1:17" s="7" customFormat="1" ht="21.75" x14ac:dyDescent="0.5">
      <c r="A3" s="3"/>
      <c r="B3" s="3"/>
      <c r="C3" s="3"/>
      <c r="D3" s="3"/>
      <c r="E3" s="3"/>
      <c r="F3" s="8" t="s">
        <v>5</v>
      </c>
      <c r="G3" s="3"/>
      <c r="H3" s="3"/>
      <c r="I3" s="3"/>
      <c r="J3" s="9" t="s">
        <v>18</v>
      </c>
      <c r="K3" s="9" t="s">
        <v>20</v>
      </c>
      <c r="L3" s="10"/>
      <c r="M3" s="10"/>
    </row>
    <row r="4" spans="1:17" s="7" customFormat="1" ht="21.75" x14ac:dyDescent="0.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7" s="7" customFormat="1" ht="21.75" x14ac:dyDescent="0.5">
      <c r="A5" s="13">
        <v>1</v>
      </c>
      <c r="B5" s="14" t="s">
        <v>6</v>
      </c>
      <c r="C5" s="15"/>
      <c r="D5" s="15"/>
      <c r="E5" s="16"/>
      <c r="F5" s="13" t="s">
        <v>8</v>
      </c>
      <c r="G5" s="17" t="s">
        <v>7</v>
      </c>
      <c r="H5" s="17"/>
      <c r="I5" s="17"/>
      <c r="J5" s="18">
        <v>5920</v>
      </c>
      <c r="K5" s="18">
        <v>5920</v>
      </c>
      <c r="L5" s="19">
        <v>1</v>
      </c>
      <c r="M5" s="20" t="s">
        <v>23</v>
      </c>
    </row>
    <row r="6" spans="1:17" s="7" customFormat="1" ht="21.75" x14ac:dyDescent="0.5">
      <c r="A6" s="13">
        <v>2</v>
      </c>
      <c r="B6" s="21" t="s">
        <v>11</v>
      </c>
      <c r="C6" s="21"/>
      <c r="D6" s="21"/>
      <c r="E6" s="21"/>
      <c r="F6" s="19" t="s">
        <v>8</v>
      </c>
      <c r="G6" s="22" t="s">
        <v>10</v>
      </c>
      <c r="H6" s="22"/>
      <c r="I6" s="22"/>
      <c r="J6" s="23">
        <v>6900</v>
      </c>
      <c r="K6" s="18">
        <v>6900</v>
      </c>
      <c r="L6" s="19">
        <v>1</v>
      </c>
      <c r="M6" s="20" t="s">
        <v>23</v>
      </c>
    </row>
    <row r="7" spans="1:17" s="7" customFormat="1" ht="21.75" x14ac:dyDescent="0.5">
      <c r="A7" s="13">
        <v>3</v>
      </c>
      <c r="B7" s="24" t="s">
        <v>12</v>
      </c>
      <c r="C7" s="25"/>
      <c r="D7" s="25"/>
      <c r="E7" s="26"/>
      <c r="F7" s="13" t="s">
        <v>8</v>
      </c>
      <c r="G7" s="27" t="s">
        <v>13</v>
      </c>
      <c r="H7" s="28"/>
      <c r="I7" s="29"/>
      <c r="J7" s="18">
        <v>1600</v>
      </c>
      <c r="K7" s="18">
        <v>1600</v>
      </c>
      <c r="L7" s="19">
        <v>1</v>
      </c>
      <c r="M7" s="19" t="s">
        <v>27</v>
      </c>
    </row>
    <row r="8" spans="1:17" s="7" customFormat="1" ht="21.75" x14ac:dyDescent="0.5">
      <c r="A8" s="13">
        <v>4</v>
      </c>
      <c r="B8" s="21" t="s">
        <v>28</v>
      </c>
      <c r="C8" s="21"/>
      <c r="D8" s="21"/>
      <c r="E8" s="21"/>
      <c r="F8" s="13" t="s">
        <v>8</v>
      </c>
      <c r="G8" s="17" t="s">
        <v>14</v>
      </c>
      <c r="H8" s="17"/>
      <c r="I8" s="17"/>
      <c r="J8" s="18">
        <v>80</v>
      </c>
      <c r="K8" s="18">
        <v>1600</v>
      </c>
      <c r="L8" s="19">
        <v>20</v>
      </c>
      <c r="M8" s="19" t="s">
        <v>26</v>
      </c>
    </row>
    <row r="9" spans="1:17" s="7" customFormat="1" ht="21.75" x14ac:dyDescent="0.5">
      <c r="A9" s="13">
        <v>5</v>
      </c>
      <c r="B9" s="21" t="s">
        <v>30</v>
      </c>
      <c r="C9" s="21"/>
      <c r="D9" s="21"/>
      <c r="E9" s="21"/>
      <c r="F9" s="13" t="s">
        <v>8</v>
      </c>
      <c r="G9" s="17" t="s">
        <v>15</v>
      </c>
      <c r="H9" s="17"/>
      <c r="I9" s="17"/>
      <c r="J9" s="18">
        <v>48</v>
      </c>
      <c r="K9" s="18">
        <f>SUM(J9*L9)</f>
        <v>2400</v>
      </c>
      <c r="L9" s="19">
        <v>50</v>
      </c>
      <c r="M9" s="19" t="s">
        <v>32</v>
      </c>
    </row>
    <row r="10" spans="1:17" s="7" customFormat="1" ht="21.75" x14ac:dyDescent="0.5">
      <c r="A10" s="13">
        <v>6</v>
      </c>
      <c r="B10" s="14" t="s">
        <v>29</v>
      </c>
      <c r="C10" s="15"/>
      <c r="D10" s="15"/>
      <c r="E10" s="16"/>
      <c r="F10" s="13" t="s">
        <v>8</v>
      </c>
      <c r="G10" s="17" t="s">
        <v>31</v>
      </c>
      <c r="H10" s="17"/>
      <c r="I10" s="17"/>
      <c r="J10" s="30">
        <v>600</v>
      </c>
      <c r="K10" s="18">
        <v>600</v>
      </c>
      <c r="L10" s="19">
        <v>1</v>
      </c>
      <c r="M10" s="19" t="s">
        <v>27</v>
      </c>
    </row>
    <row r="11" spans="1:17" s="7" customFormat="1" ht="21.75" x14ac:dyDescent="0.5">
      <c r="A11" s="13">
        <v>7</v>
      </c>
      <c r="B11" s="21" t="s">
        <v>16</v>
      </c>
      <c r="C11" s="21"/>
      <c r="D11" s="21"/>
      <c r="E11" s="21"/>
      <c r="F11" s="13" t="s">
        <v>8</v>
      </c>
      <c r="G11" s="31" t="s">
        <v>25</v>
      </c>
      <c r="H11" s="31"/>
      <c r="I11" s="31"/>
      <c r="J11" s="30">
        <v>400</v>
      </c>
      <c r="K11" s="32">
        <v>400</v>
      </c>
      <c r="L11" s="19">
        <v>1</v>
      </c>
      <c r="M11" s="19" t="s">
        <v>24</v>
      </c>
    </row>
    <row r="12" spans="1:17" s="7" customFormat="1" ht="21.75" x14ac:dyDescent="0.5">
      <c r="A12" s="33">
        <v>8</v>
      </c>
      <c r="B12" s="21" t="s">
        <v>33</v>
      </c>
      <c r="C12" s="21"/>
      <c r="D12" s="21"/>
      <c r="E12" s="21"/>
      <c r="F12" s="13" t="s">
        <v>8</v>
      </c>
      <c r="G12" s="22" t="s">
        <v>37</v>
      </c>
      <c r="H12" s="22"/>
      <c r="I12" s="22"/>
      <c r="J12" s="18">
        <v>150</v>
      </c>
      <c r="K12" s="18">
        <v>300</v>
      </c>
      <c r="L12" s="34">
        <v>2</v>
      </c>
      <c r="M12" s="19" t="s">
        <v>26</v>
      </c>
    </row>
    <row r="13" spans="1:17" s="7" customFormat="1" x14ac:dyDescent="0.55000000000000004">
      <c r="A13" s="35"/>
      <c r="B13" s="21" t="s">
        <v>34</v>
      </c>
      <c r="C13" s="21"/>
      <c r="D13" s="21"/>
      <c r="E13" s="21"/>
      <c r="F13" s="13" t="s">
        <v>8</v>
      </c>
      <c r="G13" s="22"/>
      <c r="H13" s="22"/>
      <c r="I13" s="22"/>
      <c r="J13" s="18">
        <v>180</v>
      </c>
      <c r="K13" s="18">
        <v>360</v>
      </c>
      <c r="L13" s="19">
        <v>2</v>
      </c>
      <c r="M13" s="19" t="s">
        <v>26</v>
      </c>
      <c r="N13" s="2"/>
      <c r="O13" s="2"/>
      <c r="P13" s="2"/>
      <c r="Q13" s="2"/>
    </row>
    <row r="14" spans="1:17" s="7" customFormat="1" x14ac:dyDescent="0.55000000000000004">
      <c r="A14" s="35"/>
      <c r="B14" s="21" t="s">
        <v>35</v>
      </c>
      <c r="C14" s="21"/>
      <c r="D14" s="21"/>
      <c r="E14" s="21"/>
      <c r="F14" s="13" t="s">
        <v>8</v>
      </c>
      <c r="G14" s="22"/>
      <c r="H14" s="22"/>
      <c r="I14" s="22"/>
      <c r="J14" s="18">
        <v>150</v>
      </c>
      <c r="K14" s="18">
        <v>300</v>
      </c>
      <c r="L14" s="19">
        <v>2</v>
      </c>
      <c r="M14" s="19" t="s">
        <v>26</v>
      </c>
      <c r="N14" s="2"/>
      <c r="O14" s="2"/>
      <c r="P14" s="2"/>
      <c r="Q14" s="2"/>
    </row>
    <row r="15" spans="1:17" s="7" customFormat="1" x14ac:dyDescent="0.55000000000000004">
      <c r="A15" s="36"/>
      <c r="B15" s="21" t="s">
        <v>36</v>
      </c>
      <c r="C15" s="21"/>
      <c r="D15" s="21"/>
      <c r="E15" s="21"/>
      <c r="F15" s="13" t="s">
        <v>8</v>
      </c>
      <c r="G15" s="22"/>
      <c r="H15" s="22"/>
      <c r="I15" s="22"/>
      <c r="J15" s="18">
        <v>590</v>
      </c>
      <c r="K15" s="18">
        <v>590</v>
      </c>
      <c r="L15" s="19">
        <v>1</v>
      </c>
      <c r="M15" s="19" t="s">
        <v>27</v>
      </c>
      <c r="N15" s="2"/>
      <c r="O15" s="2"/>
      <c r="P15" s="2"/>
      <c r="Q15" s="2"/>
    </row>
    <row r="16" spans="1:17" s="7" customFormat="1" x14ac:dyDescent="0.55000000000000004">
      <c r="A16" s="13">
        <v>9</v>
      </c>
      <c r="B16" s="14" t="s">
        <v>38</v>
      </c>
      <c r="C16" s="15"/>
      <c r="D16" s="15"/>
      <c r="E16" s="15"/>
      <c r="F16" s="13" t="s">
        <v>8</v>
      </c>
      <c r="G16" s="17" t="s">
        <v>39</v>
      </c>
      <c r="H16" s="17"/>
      <c r="I16" s="17"/>
      <c r="J16" s="32">
        <v>2000</v>
      </c>
      <c r="K16" s="32">
        <v>2000</v>
      </c>
      <c r="L16" s="19">
        <v>1</v>
      </c>
      <c r="M16" s="19" t="s">
        <v>40</v>
      </c>
      <c r="N16" s="2"/>
      <c r="O16" s="2"/>
      <c r="P16" s="2"/>
      <c r="Q16" s="2"/>
    </row>
    <row r="17" spans="1:17" s="7" customFormat="1" x14ac:dyDescent="0.55000000000000004">
      <c r="A17" s="13">
        <v>10</v>
      </c>
      <c r="B17" s="14" t="s">
        <v>41</v>
      </c>
      <c r="C17" s="15"/>
      <c r="D17" s="15"/>
      <c r="E17" s="15"/>
      <c r="F17" s="13" t="s">
        <v>8</v>
      </c>
      <c r="G17" s="31" t="s">
        <v>42</v>
      </c>
      <c r="H17" s="31"/>
      <c r="I17" s="31"/>
      <c r="J17" s="32">
        <v>3396</v>
      </c>
      <c r="K17" s="32">
        <v>67920</v>
      </c>
      <c r="L17" s="19">
        <v>20</v>
      </c>
      <c r="M17" s="19" t="s">
        <v>43</v>
      </c>
      <c r="N17" s="2"/>
      <c r="O17" s="2"/>
      <c r="P17" s="2"/>
      <c r="Q17" s="2"/>
    </row>
    <row r="18" spans="1:17" s="7" customFormat="1" x14ac:dyDescent="0.55000000000000004">
      <c r="A18" s="13">
        <v>11</v>
      </c>
      <c r="B18" s="14" t="s">
        <v>44</v>
      </c>
      <c r="C18" s="15"/>
      <c r="D18" s="15"/>
      <c r="E18" s="16"/>
      <c r="F18" s="13" t="s">
        <v>8</v>
      </c>
      <c r="G18" s="31" t="s">
        <v>45</v>
      </c>
      <c r="H18" s="31"/>
      <c r="I18" s="31"/>
      <c r="J18" s="32">
        <v>362.66</v>
      </c>
      <c r="K18" s="32">
        <v>108800</v>
      </c>
      <c r="L18" s="19">
        <v>300</v>
      </c>
      <c r="M18" s="19" t="s">
        <v>46</v>
      </c>
      <c r="N18" s="2"/>
      <c r="O18" s="2"/>
      <c r="P18" s="2"/>
      <c r="Q18" s="2"/>
    </row>
    <row r="19" spans="1:17" s="7" customFormat="1" x14ac:dyDescent="0.55000000000000004">
      <c r="A19" s="13">
        <v>12</v>
      </c>
      <c r="B19" s="37" t="s">
        <v>47</v>
      </c>
      <c r="C19" s="37"/>
      <c r="D19" s="37"/>
      <c r="E19" s="37"/>
      <c r="F19" s="38" t="s">
        <v>8</v>
      </c>
      <c r="G19" s="31" t="s">
        <v>48</v>
      </c>
      <c r="H19" s="31"/>
      <c r="I19" s="31"/>
      <c r="J19" s="32">
        <v>999</v>
      </c>
      <c r="K19" s="32">
        <v>1998</v>
      </c>
      <c r="L19" s="19">
        <v>2</v>
      </c>
      <c r="M19" s="19" t="s">
        <v>24</v>
      </c>
      <c r="N19" s="2"/>
      <c r="O19" s="2"/>
      <c r="P19" s="2"/>
      <c r="Q19" s="2"/>
    </row>
    <row r="20" spans="1:17" s="7" customFormat="1" x14ac:dyDescent="0.55000000000000004">
      <c r="A20" s="22">
        <v>13</v>
      </c>
      <c r="B20" s="39" t="s">
        <v>55</v>
      </c>
      <c r="C20" s="40"/>
      <c r="D20" s="40"/>
      <c r="E20" s="41"/>
      <c r="F20" s="33" t="s">
        <v>8</v>
      </c>
      <c r="G20" s="42" t="s">
        <v>52</v>
      </c>
      <c r="H20" s="43"/>
      <c r="I20" s="44"/>
      <c r="J20" s="45">
        <v>3550</v>
      </c>
      <c r="K20" s="45">
        <f>SUM(J20*L20)</f>
        <v>28400</v>
      </c>
      <c r="L20" s="33">
        <v>8</v>
      </c>
      <c r="M20" s="33" t="s">
        <v>53</v>
      </c>
      <c r="N20" s="2"/>
      <c r="O20" s="2"/>
      <c r="P20" s="2"/>
      <c r="Q20" s="2"/>
    </row>
    <row r="21" spans="1:17" s="7" customFormat="1" x14ac:dyDescent="0.55000000000000004">
      <c r="A21" s="22"/>
      <c r="B21" s="46" t="s">
        <v>54</v>
      </c>
      <c r="C21" s="47"/>
      <c r="D21" s="47"/>
      <c r="E21" s="48"/>
      <c r="F21" s="36"/>
      <c r="G21" s="49"/>
      <c r="H21" s="50"/>
      <c r="I21" s="51"/>
      <c r="J21" s="52"/>
      <c r="K21" s="52"/>
      <c r="L21" s="36"/>
      <c r="M21" s="36"/>
      <c r="N21" s="2"/>
      <c r="O21" s="2"/>
      <c r="P21" s="2"/>
      <c r="Q21" s="2"/>
    </row>
    <row r="22" spans="1:17" x14ac:dyDescent="0.55000000000000004">
      <c r="A22" s="13">
        <v>14</v>
      </c>
      <c r="B22" s="53" t="s">
        <v>56</v>
      </c>
      <c r="C22" s="53"/>
      <c r="D22" s="53"/>
      <c r="E22" s="53"/>
      <c r="F22" s="19" t="s">
        <v>8</v>
      </c>
      <c r="G22" s="22" t="s">
        <v>52</v>
      </c>
      <c r="H22" s="22"/>
      <c r="I22" s="22"/>
      <c r="J22" s="54">
        <v>770</v>
      </c>
      <c r="K22" s="32">
        <v>770</v>
      </c>
      <c r="L22" s="55">
        <v>1</v>
      </c>
      <c r="M22" s="19" t="s">
        <v>27</v>
      </c>
    </row>
    <row r="23" spans="1:17" x14ac:dyDescent="0.55000000000000004">
      <c r="A23" s="13">
        <v>15</v>
      </c>
      <c r="B23" s="16" t="s">
        <v>58</v>
      </c>
      <c r="C23" s="21"/>
      <c r="D23" s="21"/>
      <c r="E23" s="21"/>
      <c r="F23" s="19" t="s">
        <v>8</v>
      </c>
      <c r="G23" s="22" t="s">
        <v>59</v>
      </c>
      <c r="H23" s="22"/>
      <c r="I23" s="22"/>
      <c r="J23" s="54">
        <v>19795</v>
      </c>
      <c r="K23" s="32">
        <v>79180</v>
      </c>
      <c r="L23" s="55">
        <v>4</v>
      </c>
      <c r="M23" s="19" t="s">
        <v>57</v>
      </c>
    </row>
    <row r="24" spans="1:17" x14ac:dyDescent="0.55000000000000004">
      <c r="A24" s="13">
        <v>16</v>
      </c>
      <c r="B24" s="21" t="s">
        <v>49</v>
      </c>
      <c r="C24" s="21"/>
      <c r="D24" s="21"/>
      <c r="E24" s="21"/>
      <c r="F24" s="13" t="s">
        <v>8</v>
      </c>
      <c r="G24" s="17" t="s">
        <v>50</v>
      </c>
      <c r="H24" s="17"/>
      <c r="I24" s="17"/>
      <c r="J24" s="32">
        <v>70179</v>
      </c>
      <c r="K24" s="32">
        <v>70179</v>
      </c>
      <c r="L24" s="19">
        <v>1</v>
      </c>
      <c r="M24" s="19" t="s">
        <v>51</v>
      </c>
    </row>
    <row r="25" spans="1:17" x14ac:dyDescent="0.55000000000000004">
      <c r="A25" s="22">
        <v>17</v>
      </c>
      <c r="B25" s="56" t="s">
        <v>67</v>
      </c>
      <c r="C25" s="57"/>
      <c r="D25" s="57"/>
      <c r="E25" s="58"/>
      <c r="F25" s="35" t="s">
        <v>8</v>
      </c>
      <c r="G25" s="22" t="s">
        <v>69</v>
      </c>
      <c r="H25" s="22"/>
      <c r="I25" s="22"/>
      <c r="J25" s="59">
        <v>80</v>
      </c>
      <c r="K25" s="59">
        <v>4000</v>
      </c>
      <c r="L25" s="22">
        <v>50</v>
      </c>
      <c r="M25" s="22" t="s">
        <v>46</v>
      </c>
    </row>
    <row r="26" spans="1:17" x14ac:dyDescent="0.55000000000000004">
      <c r="A26" s="22"/>
      <c r="B26" s="24" t="s">
        <v>68</v>
      </c>
      <c r="C26" s="25"/>
      <c r="D26" s="25"/>
      <c r="E26" s="26"/>
      <c r="F26" s="36"/>
      <c r="G26" s="22"/>
      <c r="H26" s="22"/>
      <c r="I26" s="22"/>
      <c r="J26" s="59"/>
      <c r="K26" s="59"/>
      <c r="L26" s="22"/>
      <c r="M26" s="22"/>
    </row>
    <row r="27" spans="1:17" x14ac:dyDescent="0.55000000000000004">
      <c r="A27" s="22">
        <v>18</v>
      </c>
      <c r="B27" s="39" t="s">
        <v>77</v>
      </c>
      <c r="C27" s="40"/>
      <c r="D27" s="40"/>
      <c r="E27" s="41"/>
      <c r="F27" s="33" t="s">
        <v>8</v>
      </c>
      <c r="G27" s="22" t="s">
        <v>52</v>
      </c>
      <c r="H27" s="22"/>
      <c r="I27" s="22"/>
      <c r="J27" s="59">
        <v>556</v>
      </c>
      <c r="K27" s="59">
        <v>5560</v>
      </c>
      <c r="L27" s="22">
        <v>10</v>
      </c>
      <c r="M27" s="22" t="s">
        <v>46</v>
      </c>
    </row>
    <row r="28" spans="1:17" x14ac:dyDescent="0.55000000000000004">
      <c r="A28" s="22"/>
      <c r="B28" s="24" t="s">
        <v>78</v>
      </c>
      <c r="C28" s="25"/>
      <c r="D28" s="25"/>
      <c r="E28" s="26"/>
      <c r="F28" s="36"/>
      <c r="G28" s="22"/>
      <c r="H28" s="22"/>
      <c r="I28" s="22"/>
      <c r="J28" s="59"/>
      <c r="K28" s="59"/>
      <c r="L28" s="22"/>
      <c r="M28" s="22"/>
    </row>
    <row r="29" spans="1:17" x14ac:dyDescent="0.55000000000000004">
      <c r="A29" s="13">
        <v>19</v>
      </c>
      <c r="B29" s="60" t="s">
        <v>79</v>
      </c>
      <c r="C29" s="60"/>
      <c r="D29" s="60"/>
      <c r="E29" s="60"/>
      <c r="F29" s="19" t="s">
        <v>8</v>
      </c>
      <c r="G29" s="17" t="s">
        <v>80</v>
      </c>
      <c r="H29" s="17"/>
      <c r="I29" s="17"/>
      <c r="J29" s="32">
        <v>20</v>
      </c>
      <c r="K29" s="32">
        <v>400</v>
      </c>
      <c r="L29" s="19">
        <v>20</v>
      </c>
      <c r="M29" s="19" t="s">
        <v>81</v>
      </c>
    </row>
    <row r="30" spans="1:17" x14ac:dyDescent="0.55000000000000004">
      <c r="A30" s="22">
        <v>20</v>
      </c>
      <c r="B30" s="61" t="s">
        <v>84</v>
      </c>
      <c r="C30" s="62"/>
      <c r="D30" s="62"/>
      <c r="E30" s="63"/>
      <c r="F30" s="33" t="s">
        <v>8</v>
      </c>
      <c r="G30" s="22" t="s">
        <v>82</v>
      </c>
      <c r="H30" s="22"/>
      <c r="I30" s="22"/>
      <c r="J30" s="59">
        <v>400</v>
      </c>
      <c r="K30" s="59">
        <v>9600</v>
      </c>
      <c r="L30" s="22">
        <v>24</v>
      </c>
      <c r="M30" s="22" t="s">
        <v>83</v>
      </c>
    </row>
    <row r="31" spans="1:17" x14ac:dyDescent="0.55000000000000004">
      <c r="A31" s="22"/>
      <c r="B31" s="64" t="s">
        <v>93</v>
      </c>
      <c r="C31" s="65"/>
      <c r="D31" s="65"/>
      <c r="E31" s="66"/>
      <c r="F31" s="36"/>
      <c r="G31" s="22"/>
      <c r="H31" s="22"/>
      <c r="I31" s="22"/>
      <c r="J31" s="59"/>
      <c r="K31" s="59"/>
      <c r="L31" s="22"/>
      <c r="M31" s="22"/>
    </row>
    <row r="32" spans="1:17" x14ac:dyDescent="0.55000000000000004">
      <c r="A32" s="22">
        <v>21</v>
      </c>
      <c r="B32" s="39" t="s">
        <v>86</v>
      </c>
      <c r="C32" s="40"/>
      <c r="D32" s="40"/>
      <c r="E32" s="41"/>
      <c r="F32" s="33" t="s">
        <v>8</v>
      </c>
      <c r="G32" s="42" t="s">
        <v>89</v>
      </c>
      <c r="H32" s="43"/>
      <c r="I32" s="44"/>
      <c r="J32" s="32">
        <v>39.5</v>
      </c>
      <c r="K32" s="32">
        <v>474</v>
      </c>
      <c r="L32" s="19">
        <v>12</v>
      </c>
      <c r="M32" s="19" t="s">
        <v>90</v>
      </c>
    </row>
    <row r="33" spans="1:13" x14ac:dyDescent="0.55000000000000004">
      <c r="A33" s="22"/>
      <c r="B33" s="67" t="s">
        <v>85</v>
      </c>
      <c r="C33" s="68"/>
      <c r="D33" s="68"/>
      <c r="E33" s="69"/>
      <c r="F33" s="35"/>
      <c r="G33" s="70"/>
      <c r="H33" s="71"/>
      <c r="I33" s="72"/>
      <c r="J33" s="32">
        <v>187</v>
      </c>
      <c r="K33" s="32">
        <v>187</v>
      </c>
      <c r="L33" s="19">
        <v>1</v>
      </c>
      <c r="M33" s="19" t="s">
        <v>27</v>
      </c>
    </row>
    <row r="34" spans="1:13" x14ac:dyDescent="0.55000000000000004">
      <c r="A34" s="22"/>
      <c r="B34" s="73" t="s">
        <v>88</v>
      </c>
      <c r="C34" s="74"/>
      <c r="D34" s="74"/>
      <c r="E34" s="75"/>
      <c r="F34" s="35"/>
      <c r="G34" s="70"/>
      <c r="H34" s="71"/>
      <c r="I34" s="72"/>
      <c r="J34" s="32">
        <v>90</v>
      </c>
      <c r="K34" s="32">
        <v>450</v>
      </c>
      <c r="L34" s="19">
        <v>5</v>
      </c>
      <c r="M34" s="19" t="s">
        <v>91</v>
      </c>
    </row>
    <row r="35" spans="1:13" x14ac:dyDescent="0.55000000000000004">
      <c r="A35" s="22"/>
      <c r="B35" s="64" t="s">
        <v>87</v>
      </c>
      <c r="C35" s="65"/>
      <c r="D35" s="65"/>
      <c r="E35" s="66"/>
      <c r="F35" s="36"/>
      <c r="G35" s="49"/>
      <c r="H35" s="50"/>
      <c r="I35" s="51"/>
      <c r="J35" s="32">
        <v>90</v>
      </c>
      <c r="K35" s="32">
        <v>450</v>
      </c>
      <c r="L35" s="19">
        <v>5</v>
      </c>
      <c r="M35" s="19" t="s">
        <v>91</v>
      </c>
    </row>
    <row r="36" spans="1:13" x14ac:dyDescent="0.55000000000000004">
      <c r="A36" s="22">
        <v>22</v>
      </c>
      <c r="B36" s="61" t="s">
        <v>84</v>
      </c>
      <c r="C36" s="62"/>
      <c r="D36" s="62"/>
      <c r="E36" s="63"/>
      <c r="F36" s="33" t="s">
        <v>8</v>
      </c>
      <c r="G36" s="22" t="s">
        <v>92</v>
      </c>
      <c r="H36" s="22"/>
      <c r="I36" s="22"/>
      <c r="J36" s="59">
        <v>650</v>
      </c>
      <c r="K36" s="59">
        <v>11050</v>
      </c>
      <c r="L36" s="22">
        <v>17</v>
      </c>
      <c r="M36" s="22" t="s">
        <v>83</v>
      </c>
    </row>
    <row r="37" spans="1:13" x14ac:dyDescent="0.55000000000000004">
      <c r="A37" s="33"/>
      <c r="B37" s="73" t="s">
        <v>94</v>
      </c>
      <c r="C37" s="74"/>
      <c r="D37" s="74"/>
      <c r="E37" s="75"/>
      <c r="F37" s="35"/>
      <c r="G37" s="22"/>
      <c r="H37" s="22"/>
      <c r="I37" s="22"/>
      <c r="J37" s="59"/>
      <c r="K37" s="59"/>
      <c r="L37" s="22"/>
      <c r="M37" s="22"/>
    </row>
    <row r="38" spans="1:13" x14ac:dyDescent="0.55000000000000004">
      <c r="A38" s="13">
        <v>23</v>
      </c>
      <c r="B38" s="76" t="s">
        <v>95</v>
      </c>
      <c r="C38" s="76"/>
      <c r="D38" s="76"/>
      <c r="E38" s="76"/>
      <c r="F38" s="13" t="s">
        <v>8</v>
      </c>
      <c r="G38" s="17" t="s">
        <v>96</v>
      </c>
      <c r="H38" s="17"/>
      <c r="I38" s="17"/>
      <c r="J38" s="32">
        <v>18000</v>
      </c>
      <c r="K38" s="32">
        <v>18000</v>
      </c>
      <c r="L38" s="19">
        <v>1</v>
      </c>
      <c r="M38" s="19" t="s">
        <v>23</v>
      </c>
    </row>
    <row r="39" spans="1:13" x14ac:dyDescent="0.55000000000000004">
      <c r="A39" s="13">
        <v>24</v>
      </c>
      <c r="B39" s="76" t="s">
        <v>98</v>
      </c>
      <c r="C39" s="76"/>
      <c r="D39" s="76"/>
      <c r="E39" s="76"/>
      <c r="F39" s="13" t="s">
        <v>8</v>
      </c>
      <c r="G39" s="77" t="s">
        <v>97</v>
      </c>
      <c r="H39" s="77"/>
      <c r="I39" s="77"/>
      <c r="J39" s="32">
        <v>31.99</v>
      </c>
      <c r="K39" s="32">
        <v>3550</v>
      </c>
      <c r="L39" s="19">
        <v>110.97</v>
      </c>
      <c r="M39" s="19" t="s">
        <v>99</v>
      </c>
    </row>
    <row r="40" spans="1:13" x14ac:dyDescent="0.55000000000000004">
      <c r="A40" s="13">
        <v>25</v>
      </c>
      <c r="B40" s="76" t="s">
        <v>100</v>
      </c>
      <c r="C40" s="76"/>
      <c r="D40" s="76"/>
      <c r="E40" s="76"/>
      <c r="F40" s="13" t="s">
        <v>8</v>
      </c>
      <c r="G40" s="17" t="s">
        <v>101</v>
      </c>
      <c r="H40" s="17"/>
      <c r="I40" s="17"/>
      <c r="J40" s="32">
        <v>3000</v>
      </c>
      <c r="K40" s="32">
        <v>9000</v>
      </c>
      <c r="L40" s="19">
        <v>3</v>
      </c>
      <c r="M40" s="19" t="s">
        <v>40</v>
      </c>
    </row>
    <row r="41" spans="1:13" x14ac:dyDescent="0.55000000000000004">
      <c r="A41" s="22">
        <v>26</v>
      </c>
      <c r="B41" s="78" t="s">
        <v>102</v>
      </c>
      <c r="C41" s="79"/>
      <c r="D41" s="79"/>
      <c r="E41" s="80"/>
      <c r="F41" s="33" t="s">
        <v>8</v>
      </c>
      <c r="G41" s="42" t="s">
        <v>89</v>
      </c>
      <c r="H41" s="43"/>
      <c r="I41" s="44"/>
      <c r="J41" s="32">
        <v>93</v>
      </c>
      <c r="K41" s="32">
        <v>372</v>
      </c>
      <c r="L41" s="19">
        <v>4</v>
      </c>
      <c r="M41" s="19" t="s">
        <v>104</v>
      </c>
    </row>
    <row r="42" spans="1:13" x14ac:dyDescent="0.55000000000000004">
      <c r="A42" s="22"/>
      <c r="B42" s="64" t="s">
        <v>103</v>
      </c>
      <c r="C42" s="65"/>
      <c r="D42" s="65"/>
      <c r="E42" s="66"/>
      <c r="F42" s="36"/>
      <c r="G42" s="49"/>
      <c r="H42" s="50"/>
      <c r="I42" s="51"/>
      <c r="J42" s="32">
        <v>169</v>
      </c>
      <c r="K42" s="32">
        <v>507</v>
      </c>
      <c r="L42" s="19">
        <v>3</v>
      </c>
      <c r="M42" s="19" t="s">
        <v>105</v>
      </c>
    </row>
    <row r="43" spans="1:13" x14ac:dyDescent="0.55000000000000004">
      <c r="A43" s="13">
        <v>27</v>
      </c>
      <c r="B43" s="81" t="s">
        <v>257</v>
      </c>
      <c r="C43" s="81"/>
      <c r="D43" s="81"/>
      <c r="E43" s="81"/>
      <c r="F43" s="82"/>
      <c r="G43" s="83" t="s">
        <v>258</v>
      </c>
      <c r="H43" s="83"/>
      <c r="I43" s="83"/>
      <c r="J43" s="32">
        <v>150</v>
      </c>
      <c r="K43" s="32">
        <v>150</v>
      </c>
      <c r="L43" s="19">
        <v>1</v>
      </c>
      <c r="M43" s="19" t="s">
        <v>259</v>
      </c>
    </row>
    <row r="44" spans="1:13" x14ac:dyDescent="0.55000000000000004">
      <c r="A44" s="13">
        <v>28</v>
      </c>
      <c r="B44" s="60" t="s">
        <v>260</v>
      </c>
      <c r="C44" s="60"/>
      <c r="D44" s="60"/>
      <c r="E44" s="60"/>
      <c r="F44" s="13" t="s">
        <v>8</v>
      </c>
      <c r="G44" s="17" t="s">
        <v>261</v>
      </c>
      <c r="H44" s="17"/>
      <c r="I44" s="17"/>
      <c r="J44" s="32">
        <v>267.5</v>
      </c>
      <c r="K44" s="32">
        <v>267.5</v>
      </c>
      <c r="L44" s="19">
        <v>1</v>
      </c>
      <c r="M44" s="19" t="s">
        <v>259</v>
      </c>
    </row>
    <row r="45" spans="1:13" x14ac:dyDescent="0.55000000000000004">
      <c r="A45" s="33">
        <v>29</v>
      </c>
      <c r="B45" s="42" t="s">
        <v>262</v>
      </c>
      <c r="C45" s="43"/>
      <c r="D45" s="43"/>
      <c r="E45" s="44"/>
      <c r="F45" s="22" t="s">
        <v>8</v>
      </c>
      <c r="G45" s="22" t="s">
        <v>266</v>
      </c>
      <c r="H45" s="22"/>
      <c r="I45" s="22"/>
      <c r="J45" s="59">
        <v>2000</v>
      </c>
      <c r="K45" s="59">
        <v>2000</v>
      </c>
      <c r="L45" s="22">
        <v>1</v>
      </c>
      <c r="M45" s="22" t="s">
        <v>40</v>
      </c>
    </row>
    <row r="46" spans="1:13" x14ac:dyDescent="0.55000000000000004">
      <c r="A46" s="35"/>
      <c r="B46" s="73" t="s">
        <v>263</v>
      </c>
      <c r="C46" s="74"/>
      <c r="D46" s="74"/>
      <c r="E46" s="75"/>
      <c r="F46" s="22"/>
      <c r="G46" s="22"/>
      <c r="H46" s="22"/>
      <c r="I46" s="22"/>
      <c r="J46" s="59"/>
      <c r="K46" s="59"/>
      <c r="L46" s="22"/>
      <c r="M46" s="22"/>
    </row>
    <row r="47" spans="1:13" x14ac:dyDescent="0.55000000000000004">
      <c r="A47" s="35"/>
      <c r="B47" s="73" t="s">
        <v>264</v>
      </c>
      <c r="C47" s="74"/>
      <c r="D47" s="74"/>
      <c r="E47" s="75"/>
      <c r="F47" s="22"/>
      <c r="G47" s="22"/>
      <c r="H47" s="22"/>
      <c r="I47" s="22"/>
      <c r="J47" s="59"/>
      <c r="K47" s="59"/>
      <c r="L47" s="22"/>
      <c r="M47" s="22"/>
    </row>
    <row r="48" spans="1:13" x14ac:dyDescent="0.55000000000000004">
      <c r="A48" s="36"/>
      <c r="B48" s="64" t="s">
        <v>265</v>
      </c>
      <c r="C48" s="65"/>
      <c r="D48" s="65"/>
      <c r="E48" s="66"/>
      <c r="F48" s="22"/>
      <c r="G48" s="22"/>
      <c r="H48" s="22"/>
      <c r="I48" s="22"/>
      <c r="J48" s="59"/>
      <c r="K48" s="59"/>
      <c r="L48" s="22"/>
      <c r="M48" s="22"/>
    </row>
    <row r="49" spans="1:13" x14ac:dyDescent="0.55000000000000004">
      <c r="A49" s="22">
        <v>30</v>
      </c>
      <c r="B49" s="61" t="s">
        <v>352</v>
      </c>
      <c r="C49" s="62"/>
      <c r="D49" s="62"/>
      <c r="E49" s="63"/>
      <c r="F49" s="22" t="s">
        <v>8</v>
      </c>
      <c r="G49" s="22" t="s">
        <v>270</v>
      </c>
      <c r="H49" s="22"/>
      <c r="I49" s="22"/>
      <c r="J49" s="59">
        <v>92000</v>
      </c>
      <c r="K49" s="59">
        <v>1104000</v>
      </c>
      <c r="L49" s="22">
        <v>12</v>
      </c>
      <c r="M49" s="22" t="s">
        <v>76</v>
      </c>
    </row>
    <row r="50" spans="1:13" x14ac:dyDescent="0.55000000000000004">
      <c r="A50" s="22"/>
      <c r="B50" s="64" t="s">
        <v>353</v>
      </c>
      <c r="C50" s="65"/>
      <c r="D50" s="65"/>
      <c r="E50" s="66"/>
      <c r="F50" s="22"/>
      <c r="G50" s="22"/>
      <c r="H50" s="22"/>
      <c r="I50" s="22"/>
      <c r="J50" s="59"/>
      <c r="K50" s="59"/>
      <c r="L50" s="22"/>
      <c r="M50" s="22"/>
    </row>
    <row r="51" spans="1:13" x14ac:dyDescent="0.55000000000000004">
      <c r="A51" s="84">
        <v>31</v>
      </c>
      <c r="B51" s="79" t="s">
        <v>354</v>
      </c>
      <c r="C51" s="79"/>
      <c r="D51" s="79"/>
      <c r="E51" s="79"/>
      <c r="F51" s="22" t="s">
        <v>8</v>
      </c>
      <c r="G51" s="42" t="s">
        <v>355</v>
      </c>
      <c r="H51" s="43"/>
      <c r="I51" s="43"/>
      <c r="J51" s="85">
        <v>40</v>
      </c>
      <c r="K51" s="85">
        <v>400</v>
      </c>
      <c r="L51" s="86">
        <v>10</v>
      </c>
      <c r="M51" s="34" t="s">
        <v>356</v>
      </c>
    </row>
    <row r="52" spans="1:13" x14ac:dyDescent="0.55000000000000004">
      <c r="A52" s="84">
        <v>32</v>
      </c>
      <c r="B52" s="79" t="s">
        <v>357</v>
      </c>
      <c r="C52" s="79"/>
      <c r="D52" s="79"/>
      <c r="E52" s="79"/>
      <c r="F52" s="22"/>
      <c r="G52" s="70"/>
      <c r="H52" s="71"/>
      <c r="I52" s="71"/>
      <c r="J52" s="85">
        <v>40</v>
      </c>
      <c r="K52" s="85">
        <v>640</v>
      </c>
      <c r="L52" s="86">
        <v>16</v>
      </c>
      <c r="M52" s="34" t="s">
        <v>356</v>
      </c>
    </row>
    <row r="53" spans="1:13" x14ac:dyDescent="0.55000000000000004">
      <c r="A53" s="84">
        <v>33</v>
      </c>
      <c r="B53" s="79" t="s">
        <v>358</v>
      </c>
      <c r="C53" s="79"/>
      <c r="D53" s="79"/>
      <c r="E53" s="79"/>
      <c r="F53" s="22"/>
      <c r="G53" s="70"/>
      <c r="H53" s="71"/>
      <c r="I53" s="71"/>
      <c r="J53" s="85">
        <v>40</v>
      </c>
      <c r="K53" s="85">
        <v>480</v>
      </c>
      <c r="L53" s="86">
        <v>12</v>
      </c>
      <c r="M53" s="34" t="s">
        <v>356</v>
      </c>
    </row>
    <row r="54" spans="1:13" x14ac:dyDescent="0.55000000000000004">
      <c r="A54" s="84">
        <v>34</v>
      </c>
      <c r="B54" s="79" t="s">
        <v>359</v>
      </c>
      <c r="C54" s="79"/>
      <c r="D54" s="79"/>
      <c r="E54" s="79"/>
      <c r="F54" s="22"/>
      <c r="G54" s="70"/>
      <c r="H54" s="71"/>
      <c r="I54" s="71"/>
      <c r="J54" s="85">
        <v>40</v>
      </c>
      <c r="K54" s="85">
        <v>400</v>
      </c>
      <c r="L54" s="86">
        <v>10</v>
      </c>
      <c r="M54" s="34" t="s">
        <v>356</v>
      </c>
    </row>
    <row r="55" spans="1:13" x14ac:dyDescent="0.55000000000000004">
      <c r="A55" s="84">
        <v>35</v>
      </c>
      <c r="B55" s="79" t="s">
        <v>360</v>
      </c>
      <c r="C55" s="79"/>
      <c r="D55" s="79"/>
      <c r="E55" s="79"/>
      <c r="F55" s="22"/>
      <c r="G55" s="70"/>
      <c r="H55" s="71"/>
      <c r="I55" s="71"/>
      <c r="J55" s="85">
        <v>40</v>
      </c>
      <c r="K55" s="85">
        <v>480</v>
      </c>
      <c r="L55" s="86">
        <v>12</v>
      </c>
      <c r="M55" s="34" t="s">
        <v>356</v>
      </c>
    </row>
    <row r="56" spans="1:13" x14ac:dyDescent="0.55000000000000004">
      <c r="A56" s="84">
        <v>36</v>
      </c>
      <c r="B56" s="79" t="s">
        <v>361</v>
      </c>
      <c r="C56" s="79"/>
      <c r="D56" s="79"/>
      <c r="E56" s="79"/>
      <c r="F56" s="22"/>
      <c r="G56" s="70"/>
      <c r="H56" s="71"/>
      <c r="I56" s="71"/>
      <c r="J56" s="85">
        <v>40</v>
      </c>
      <c r="K56" s="85">
        <v>680</v>
      </c>
      <c r="L56" s="86">
        <v>17</v>
      </c>
      <c r="M56" s="34" t="s">
        <v>356</v>
      </c>
    </row>
    <row r="57" spans="1:13" x14ac:dyDescent="0.55000000000000004">
      <c r="A57" s="84">
        <v>37</v>
      </c>
      <c r="B57" s="79" t="s">
        <v>362</v>
      </c>
      <c r="C57" s="79"/>
      <c r="D57" s="79"/>
      <c r="E57" s="79"/>
      <c r="F57" s="22"/>
      <c r="G57" s="70"/>
      <c r="H57" s="71"/>
      <c r="I57" s="71"/>
      <c r="J57" s="85">
        <v>40</v>
      </c>
      <c r="K57" s="85">
        <v>480</v>
      </c>
      <c r="L57" s="86">
        <v>12</v>
      </c>
      <c r="M57" s="34" t="s">
        <v>356</v>
      </c>
    </row>
    <row r="58" spans="1:13" x14ac:dyDescent="0.55000000000000004">
      <c r="A58" s="84">
        <v>38</v>
      </c>
      <c r="B58" s="79" t="s">
        <v>363</v>
      </c>
      <c r="C58" s="79"/>
      <c r="D58" s="79"/>
      <c r="E58" s="79"/>
      <c r="F58" s="22"/>
      <c r="G58" s="70"/>
      <c r="H58" s="71"/>
      <c r="I58" s="71"/>
      <c r="J58" s="85">
        <v>40</v>
      </c>
      <c r="K58" s="85">
        <v>480</v>
      </c>
      <c r="L58" s="86">
        <v>12</v>
      </c>
      <c r="M58" s="34" t="s">
        <v>356</v>
      </c>
    </row>
    <row r="59" spans="1:13" x14ac:dyDescent="0.55000000000000004">
      <c r="A59" s="84">
        <v>39</v>
      </c>
      <c r="B59" s="79" t="s">
        <v>364</v>
      </c>
      <c r="C59" s="79"/>
      <c r="D59" s="79"/>
      <c r="E59" s="79"/>
      <c r="F59" s="22"/>
      <c r="G59" s="70"/>
      <c r="H59" s="71"/>
      <c r="I59" s="71"/>
      <c r="J59" s="85">
        <v>40</v>
      </c>
      <c r="K59" s="85">
        <v>880</v>
      </c>
      <c r="L59" s="86">
        <v>22</v>
      </c>
      <c r="M59" s="34" t="s">
        <v>356</v>
      </c>
    </row>
    <row r="60" spans="1:13" x14ac:dyDescent="0.55000000000000004">
      <c r="A60" s="84">
        <v>40</v>
      </c>
      <c r="B60" s="79" t="s">
        <v>365</v>
      </c>
      <c r="C60" s="79"/>
      <c r="D60" s="79"/>
      <c r="E60" s="79"/>
      <c r="F60" s="22"/>
      <c r="G60" s="70"/>
      <c r="H60" s="71"/>
      <c r="I60" s="71"/>
      <c r="J60" s="85">
        <v>40</v>
      </c>
      <c r="K60" s="85">
        <v>400</v>
      </c>
      <c r="L60" s="86">
        <v>10</v>
      </c>
      <c r="M60" s="34" t="s">
        <v>356</v>
      </c>
    </row>
    <row r="61" spans="1:13" x14ac:dyDescent="0.55000000000000004">
      <c r="A61" s="84">
        <v>41</v>
      </c>
      <c r="B61" s="79" t="s">
        <v>366</v>
      </c>
      <c r="C61" s="79"/>
      <c r="D61" s="79"/>
      <c r="E61" s="79"/>
      <c r="F61" s="22"/>
      <c r="G61" s="70"/>
      <c r="H61" s="71"/>
      <c r="I61" s="71"/>
      <c r="J61" s="85">
        <v>40</v>
      </c>
      <c r="K61" s="85">
        <v>880</v>
      </c>
      <c r="L61" s="86">
        <v>22</v>
      </c>
      <c r="M61" s="34" t="s">
        <v>356</v>
      </c>
    </row>
    <row r="62" spans="1:13" x14ac:dyDescent="0.55000000000000004">
      <c r="A62" s="84">
        <v>42</v>
      </c>
      <c r="B62" s="79" t="s">
        <v>367</v>
      </c>
      <c r="C62" s="79"/>
      <c r="D62" s="79"/>
      <c r="E62" s="79"/>
      <c r="F62" s="22"/>
      <c r="G62" s="49"/>
      <c r="H62" s="50"/>
      <c r="I62" s="50"/>
      <c r="J62" s="85">
        <v>40</v>
      </c>
      <c r="K62" s="85">
        <v>480</v>
      </c>
      <c r="L62" s="86">
        <v>12</v>
      </c>
      <c r="M62" s="34" t="s">
        <v>356</v>
      </c>
    </row>
    <row r="63" spans="1:13" x14ac:dyDescent="0.55000000000000004">
      <c r="A63" s="87" t="s">
        <v>20</v>
      </c>
      <c r="B63" s="28"/>
      <c r="C63" s="28"/>
      <c r="D63" s="28"/>
      <c r="E63" s="28"/>
      <c r="F63" s="28"/>
      <c r="G63" s="28"/>
      <c r="H63" s="28"/>
      <c r="I63" s="28"/>
      <c r="J63" s="28"/>
      <c r="K63" s="88">
        <f>SUM(K51:K62)</f>
        <v>6680</v>
      </c>
      <c r="L63" s="86"/>
      <c r="M63" s="34"/>
    </row>
    <row r="64" spans="1:13" x14ac:dyDescent="0.55000000000000004">
      <c r="A64" s="78" t="s">
        <v>269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0"/>
    </row>
    <row r="65" spans="1:13" x14ac:dyDescent="0.55000000000000004">
      <c r="A65" s="19">
        <v>43</v>
      </c>
      <c r="B65" s="76" t="s">
        <v>267</v>
      </c>
      <c r="C65" s="76"/>
      <c r="D65" s="76"/>
      <c r="E65" s="76"/>
      <c r="F65" s="89"/>
      <c r="G65" s="22" t="s">
        <v>268</v>
      </c>
      <c r="H65" s="22"/>
      <c r="I65" s="22"/>
      <c r="J65" s="90">
        <v>33.79</v>
      </c>
      <c r="K65" s="90">
        <v>620</v>
      </c>
      <c r="L65" s="19">
        <v>18.350000000000001</v>
      </c>
      <c r="M65" s="19" t="s">
        <v>99</v>
      </c>
    </row>
    <row r="66" spans="1:13" x14ac:dyDescent="0.55000000000000004">
      <c r="A66" s="19">
        <v>44</v>
      </c>
      <c r="B66" s="76" t="s">
        <v>271</v>
      </c>
      <c r="C66" s="76"/>
      <c r="D66" s="76"/>
      <c r="E66" s="76"/>
      <c r="F66" s="84" t="s">
        <v>62</v>
      </c>
      <c r="G66" s="22" t="s">
        <v>270</v>
      </c>
      <c r="H66" s="22"/>
      <c r="I66" s="22"/>
      <c r="J66" s="90">
        <v>4000</v>
      </c>
      <c r="K66" s="90">
        <v>4000</v>
      </c>
      <c r="L66" s="19">
        <v>1</v>
      </c>
      <c r="M66" s="19" t="s">
        <v>272</v>
      </c>
    </row>
    <row r="67" spans="1:13" x14ac:dyDescent="0.55000000000000004">
      <c r="A67" s="19">
        <v>45</v>
      </c>
      <c r="B67" s="64" t="s">
        <v>273</v>
      </c>
      <c r="C67" s="65"/>
      <c r="D67" s="65"/>
      <c r="E67" s="66"/>
      <c r="F67" s="91" t="s">
        <v>66</v>
      </c>
      <c r="G67" s="27" t="s">
        <v>274</v>
      </c>
      <c r="H67" s="28"/>
      <c r="I67" s="29"/>
      <c r="J67" s="92">
        <v>500</v>
      </c>
      <c r="K67" s="92">
        <v>500</v>
      </c>
      <c r="L67" s="93">
        <v>1</v>
      </c>
      <c r="M67" s="93" t="s">
        <v>23</v>
      </c>
    </row>
    <row r="68" spans="1:13" x14ac:dyDescent="0.55000000000000004">
      <c r="A68" s="19">
        <v>46</v>
      </c>
      <c r="B68" s="24" t="s">
        <v>275</v>
      </c>
      <c r="C68" s="25"/>
      <c r="D68" s="25"/>
      <c r="E68" s="26"/>
      <c r="F68" s="91"/>
      <c r="G68" s="27" t="s">
        <v>276</v>
      </c>
      <c r="H68" s="28"/>
      <c r="I68" s="29"/>
      <c r="J68" s="92">
        <v>540</v>
      </c>
      <c r="K68" s="92">
        <v>540</v>
      </c>
      <c r="L68" s="93">
        <v>1</v>
      </c>
      <c r="M68" s="93" t="s">
        <v>24</v>
      </c>
    </row>
    <row r="69" spans="1:13" x14ac:dyDescent="0.55000000000000004">
      <c r="A69" s="87" t="s">
        <v>20</v>
      </c>
      <c r="B69" s="94"/>
      <c r="C69" s="94"/>
      <c r="D69" s="94"/>
      <c r="E69" s="94"/>
      <c r="F69" s="94"/>
      <c r="G69" s="94"/>
      <c r="H69" s="94"/>
      <c r="I69" s="94"/>
      <c r="J69" s="94"/>
      <c r="K69" s="95">
        <f>SUM(K65:K68)</f>
        <v>5660</v>
      </c>
      <c r="L69" s="12"/>
      <c r="M69" s="96"/>
    </row>
    <row r="70" spans="1:13" x14ac:dyDescent="0.55000000000000004">
      <c r="A70" s="61" t="s">
        <v>277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3"/>
    </row>
    <row r="71" spans="1:13" x14ac:dyDescent="0.55000000000000004">
      <c r="A71" s="19">
        <v>47</v>
      </c>
      <c r="B71" s="97" t="s">
        <v>246</v>
      </c>
      <c r="C71" s="97"/>
      <c r="D71" s="97"/>
      <c r="E71" s="97"/>
      <c r="F71" s="98" t="s">
        <v>62</v>
      </c>
      <c r="G71" s="22" t="s">
        <v>278</v>
      </c>
      <c r="H71" s="22"/>
      <c r="I71" s="22"/>
      <c r="J71" s="90">
        <v>5241.25</v>
      </c>
      <c r="K71" s="90">
        <v>5241.25</v>
      </c>
      <c r="L71" s="99">
        <v>1</v>
      </c>
      <c r="M71" s="23" t="s">
        <v>27</v>
      </c>
    </row>
    <row r="72" spans="1:13" x14ac:dyDescent="0.55000000000000004">
      <c r="A72" s="19">
        <v>48</v>
      </c>
      <c r="B72" s="97" t="s">
        <v>279</v>
      </c>
      <c r="C72" s="97"/>
      <c r="D72" s="97"/>
      <c r="E72" s="97"/>
      <c r="F72" s="100" t="s">
        <v>66</v>
      </c>
      <c r="G72" s="22" t="s">
        <v>280</v>
      </c>
      <c r="H72" s="22"/>
      <c r="I72" s="22"/>
      <c r="J72" s="101">
        <v>50</v>
      </c>
      <c r="K72" s="101">
        <v>10400</v>
      </c>
      <c r="L72" s="102">
        <v>50</v>
      </c>
      <c r="M72" s="102" t="s">
        <v>125</v>
      </c>
    </row>
    <row r="73" spans="1:13" x14ac:dyDescent="0.55000000000000004">
      <c r="A73" s="19">
        <v>49</v>
      </c>
      <c r="B73" s="60" t="s">
        <v>281</v>
      </c>
      <c r="C73" s="60"/>
      <c r="D73" s="60"/>
      <c r="E73" s="60"/>
      <c r="F73" s="103"/>
      <c r="G73" s="22" t="s">
        <v>282</v>
      </c>
      <c r="H73" s="22"/>
      <c r="I73" s="22"/>
      <c r="J73" s="104">
        <v>41409</v>
      </c>
      <c r="K73" s="104">
        <v>41409</v>
      </c>
      <c r="L73" s="99">
        <v>1</v>
      </c>
      <c r="M73" s="99" t="s">
        <v>27</v>
      </c>
    </row>
    <row r="74" spans="1:13" x14ac:dyDescent="0.55000000000000004">
      <c r="A74" s="19">
        <v>50</v>
      </c>
      <c r="B74" s="78" t="s">
        <v>350</v>
      </c>
      <c r="C74" s="79"/>
      <c r="D74" s="79"/>
      <c r="E74" s="80"/>
      <c r="F74" s="105"/>
      <c r="G74" s="28" t="s">
        <v>351</v>
      </c>
      <c r="H74" s="28"/>
      <c r="I74" s="29"/>
      <c r="J74" s="106">
        <v>2500</v>
      </c>
      <c r="K74" s="106">
        <v>2500</v>
      </c>
      <c r="L74" s="107">
        <v>1</v>
      </c>
      <c r="M74" s="107" t="s">
        <v>40</v>
      </c>
    </row>
    <row r="75" spans="1:13" x14ac:dyDescent="0.55000000000000004">
      <c r="A75" s="19">
        <v>51</v>
      </c>
      <c r="B75" s="78" t="s">
        <v>221</v>
      </c>
      <c r="C75" s="79"/>
      <c r="D75" s="79"/>
      <c r="E75" s="80"/>
      <c r="F75" s="108"/>
      <c r="G75" s="109" t="s">
        <v>97</v>
      </c>
      <c r="H75" s="109"/>
      <c r="I75" s="110"/>
      <c r="J75" s="106">
        <v>17.64</v>
      </c>
      <c r="K75" s="104">
        <v>355.57</v>
      </c>
      <c r="L75" s="99">
        <v>20.149999999999999</v>
      </c>
      <c r="M75" s="99" t="s">
        <v>99</v>
      </c>
    </row>
    <row r="76" spans="1:13" x14ac:dyDescent="0.55000000000000004">
      <c r="A76" s="87" t="s">
        <v>20</v>
      </c>
      <c r="B76" s="94"/>
      <c r="C76" s="94"/>
      <c r="D76" s="94"/>
      <c r="E76" s="94"/>
      <c r="F76" s="94"/>
      <c r="G76" s="94"/>
      <c r="H76" s="94"/>
      <c r="I76" s="94"/>
      <c r="J76" s="111"/>
      <c r="K76" s="112">
        <f>SUM(K71:K75)</f>
        <v>59905.82</v>
      </c>
      <c r="L76" s="113"/>
      <c r="M76" s="113"/>
    </row>
    <row r="77" spans="1:13" x14ac:dyDescent="0.55000000000000004">
      <c r="A77" s="22">
        <v>52</v>
      </c>
      <c r="B77" s="61" t="s">
        <v>284</v>
      </c>
      <c r="C77" s="62"/>
      <c r="D77" s="62"/>
      <c r="E77" s="63"/>
      <c r="F77" s="89"/>
      <c r="G77" s="43" t="s">
        <v>286</v>
      </c>
      <c r="H77" s="43"/>
      <c r="I77" s="44"/>
      <c r="J77" s="45">
        <v>42000</v>
      </c>
      <c r="K77" s="59">
        <v>42000</v>
      </c>
      <c r="L77" s="114">
        <v>3</v>
      </c>
      <c r="M77" s="59" t="s">
        <v>40</v>
      </c>
    </row>
    <row r="78" spans="1:13" x14ac:dyDescent="0.55000000000000004">
      <c r="A78" s="22"/>
      <c r="B78" s="68" t="s">
        <v>283</v>
      </c>
      <c r="C78" s="68"/>
      <c r="D78" s="68"/>
      <c r="E78" s="68"/>
      <c r="F78" s="115" t="s">
        <v>62</v>
      </c>
      <c r="G78" s="71"/>
      <c r="H78" s="71"/>
      <c r="I78" s="72"/>
      <c r="J78" s="116"/>
      <c r="K78" s="59"/>
      <c r="L78" s="114"/>
      <c r="M78" s="59"/>
    </row>
    <row r="79" spans="1:13" x14ac:dyDescent="0.55000000000000004">
      <c r="A79" s="22"/>
      <c r="B79" s="68" t="s">
        <v>285</v>
      </c>
      <c r="C79" s="68"/>
      <c r="D79" s="68"/>
      <c r="E79" s="68"/>
      <c r="F79" s="115" t="s">
        <v>66</v>
      </c>
      <c r="G79" s="71"/>
      <c r="H79" s="71"/>
      <c r="I79" s="72"/>
      <c r="J79" s="116"/>
      <c r="K79" s="59"/>
      <c r="L79" s="114"/>
      <c r="M79" s="59"/>
    </row>
    <row r="80" spans="1:13" x14ac:dyDescent="0.55000000000000004">
      <c r="A80" s="22"/>
      <c r="B80" s="117" t="s">
        <v>289</v>
      </c>
      <c r="C80" s="118"/>
      <c r="D80" s="118"/>
      <c r="E80" s="118"/>
      <c r="F80" s="119"/>
      <c r="G80" s="50"/>
      <c r="H80" s="50"/>
      <c r="I80" s="51"/>
      <c r="J80" s="52"/>
      <c r="K80" s="59"/>
      <c r="L80" s="114"/>
      <c r="M80" s="59"/>
    </row>
    <row r="81" spans="1:13" x14ac:dyDescent="0.55000000000000004">
      <c r="A81" s="33">
        <v>53</v>
      </c>
      <c r="B81" s="74" t="s">
        <v>284</v>
      </c>
      <c r="C81" s="74"/>
      <c r="D81" s="74"/>
      <c r="E81" s="74"/>
      <c r="F81" s="105"/>
      <c r="G81" s="43" t="s">
        <v>286</v>
      </c>
      <c r="H81" s="43"/>
      <c r="I81" s="44"/>
      <c r="J81" s="45">
        <v>30000</v>
      </c>
      <c r="K81" s="45">
        <v>30000</v>
      </c>
      <c r="L81" s="120">
        <v>3</v>
      </c>
      <c r="M81" s="45" t="s">
        <v>40</v>
      </c>
    </row>
    <row r="82" spans="1:13" x14ac:dyDescent="0.55000000000000004">
      <c r="A82" s="35"/>
      <c r="B82" s="68" t="s">
        <v>287</v>
      </c>
      <c r="C82" s="68"/>
      <c r="D82" s="68"/>
      <c r="E82" s="68"/>
      <c r="F82" s="115" t="s">
        <v>62</v>
      </c>
      <c r="G82" s="71"/>
      <c r="H82" s="71"/>
      <c r="I82" s="72"/>
      <c r="J82" s="116"/>
      <c r="K82" s="116"/>
      <c r="L82" s="121"/>
      <c r="M82" s="116"/>
    </row>
    <row r="83" spans="1:13" x14ac:dyDescent="0.55000000000000004">
      <c r="A83" s="35"/>
      <c r="B83" s="68" t="s">
        <v>288</v>
      </c>
      <c r="C83" s="68"/>
      <c r="D83" s="68"/>
      <c r="E83" s="68"/>
      <c r="F83" s="115" t="s">
        <v>66</v>
      </c>
      <c r="G83" s="71"/>
      <c r="H83" s="71"/>
      <c r="I83" s="72"/>
      <c r="J83" s="116"/>
      <c r="K83" s="116"/>
      <c r="L83" s="121"/>
      <c r="M83" s="116"/>
    </row>
    <row r="84" spans="1:13" x14ac:dyDescent="0.55000000000000004">
      <c r="A84" s="36"/>
      <c r="B84" s="65" t="s">
        <v>290</v>
      </c>
      <c r="C84" s="65"/>
      <c r="D84" s="65"/>
      <c r="E84" s="66"/>
      <c r="F84" s="108"/>
      <c r="G84" s="50"/>
      <c r="H84" s="50"/>
      <c r="I84" s="51"/>
      <c r="J84" s="52"/>
      <c r="K84" s="52"/>
      <c r="L84" s="122"/>
      <c r="M84" s="52"/>
    </row>
    <row r="85" spans="1:13" x14ac:dyDescent="0.55000000000000004">
      <c r="A85" s="11" t="s">
        <v>291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x14ac:dyDescent="0.55000000000000004">
      <c r="A86" s="123" t="s">
        <v>292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</row>
    <row r="87" spans="1:13" x14ac:dyDescent="0.55000000000000004">
      <c r="A87" s="33">
        <v>54</v>
      </c>
      <c r="B87" s="61" t="s">
        <v>107</v>
      </c>
      <c r="C87" s="62"/>
      <c r="D87" s="62"/>
      <c r="E87" s="63"/>
      <c r="F87" s="38" t="s">
        <v>62</v>
      </c>
      <c r="G87" s="42" t="s">
        <v>109</v>
      </c>
      <c r="H87" s="43"/>
      <c r="I87" s="44"/>
      <c r="J87" s="124">
        <v>670</v>
      </c>
      <c r="K87" s="124">
        <v>670</v>
      </c>
      <c r="L87" s="84">
        <v>1</v>
      </c>
      <c r="M87" s="84" t="s">
        <v>110</v>
      </c>
    </row>
    <row r="88" spans="1:13" x14ac:dyDescent="0.55000000000000004">
      <c r="A88" s="36"/>
      <c r="B88" s="24" t="s">
        <v>108</v>
      </c>
      <c r="C88" s="25"/>
      <c r="D88" s="25"/>
      <c r="E88" s="26"/>
      <c r="F88" s="91" t="s">
        <v>66</v>
      </c>
      <c r="G88" s="49"/>
      <c r="H88" s="50"/>
      <c r="I88" s="51"/>
      <c r="J88" s="92">
        <v>50</v>
      </c>
      <c r="K88" s="92">
        <v>1000</v>
      </c>
      <c r="L88" s="93">
        <v>20</v>
      </c>
      <c r="M88" s="93" t="s">
        <v>53</v>
      </c>
    </row>
    <row r="89" spans="1:13" x14ac:dyDescent="0.55000000000000004">
      <c r="A89" s="61" t="s">
        <v>315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3"/>
    </row>
    <row r="90" spans="1:13" x14ac:dyDescent="0.55000000000000004">
      <c r="A90" s="19">
        <v>55</v>
      </c>
      <c r="B90" s="125" t="s">
        <v>61</v>
      </c>
      <c r="C90" s="126"/>
      <c r="D90" s="126"/>
      <c r="E90" s="127"/>
      <c r="F90" s="13" t="s">
        <v>8</v>
      </c>
      <c r="G90" s="22" t="s">
        <v>316</v>
      </c>
      <c r="H90" s="22"/>
      <c r="I90" s="22"/>
      <c r="J90" s="90">
        <v>7000</v>
      </c>
      <c r="K90" s="90">
        <v>14000</v>
      </c>
      <c r="L90" s="99">
        <v>2</v>
      </c>
      <c r="M90" s="23" t="s">
        <v>40</v>
      </c>
    </row>
    <row r="91" spans="1:13" x14ac:dyDescent="0.55000000000000004">
      <c r="A91" s="61" t="s">
        <v>297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3"/>
    </row>
    <row r="92" spans="1:13" x14ac:dyDescent="0.55000000000000004">
      <c r="A92" s="19">
        <v>56</v>
      </c>
      <c r="B92" s="125" t="s">
        <v>61</v>
      </c>
      <c r="C92" s="126"/>
      <c r="D92" s="126"/>
      <c r="E92" s="127"/>
      <c r="F92" s="13"/>
      <c r="G92" s="22" t="s">
        <v>270</v>
      </c>
      <c r="H92" s="22"/>
      <c r="I92" s="22"/>
      <c r="J92" s="90">
        <v>10000</v>
      </c>
      <c r="K92" s="90">
        <v>10000</v>
      </c>
      <c r="L92" s="99">
        <v>1</v>
      </c>
      <c r="M92" s="23" t="s">
        <v>40</v>
      </c>
    </row>
    <row r="93" spans="1:13" x14ac:dyDescent="0.55000000000000004">
      <c r="A93" s="33">
        <v>57</v>
      </c>
      <c r="B93" s="125" t="s">
        <v>302</v>
      </c>
      <c r="C93" s="126"/>
      <c r="D93" s="126"/>
      <c r="E93" s="127"/>
      <c r="F93" s="100"/>
      <c r="G93" s="70" t="s">
        <v>303</v>
      </c>
      <c r="H93" s="71"/>
      <c r="I93" s="72"/>
      <c r="J93" s="90">
        <v>25</v>
      </c>
      <c r="K93" s="90">
        <v>250</v>
      </c>
      <c r="L93" s="99">
        <v>10</v>
      </c>
      <c r="M93" s="23" t="s">
        <v>144</v>
      </c>
    </row>
    <row r="94" spans="1:13" x14ac:dyDescent="0.55000000000000004">
      <c r="A94" s="35"/>
      <c r="B94" s="125" t="s">
        <v>304</v>
      </c>
      <c r="C94" s="126"/>
      <c r="D94" s="126"/>
      <c r="E94" s="127"/>
      <c r="F94" s="100" t="s">
        <v>8</v>
      </c>
      <c r="G94" s="70"/>
      <c r="H94" s="71"/>
      <c r="I94" s="72"/>
      <c r="J94" s="90">
        <v>50</v>
      </c>
      <c r="K94" s="90">
        <v>100</v>
      </c>
      <c r="L94" s="99">
        <v>2</v>
      </c>
      <c r="M94" s="23" t="s">
        <v>305</v>
      </c>
    </row>
    <row r="95" spans="1:13" x14ac:dyDescent="0.55000000000000004">
      <c r="A95" s="35"/>
      <c r="B95" s="125" t="s">
        <v>306</v>
      </c>
      <c r="C95" s="126"/>
      <c r="D95" s="126"/>
      <c r="E95" s="127"/>
      <c r="F95" s="100" t="s">
        <v>66</v>
      </c>
      <c r="G95" s="70"/>
      <c r="H95" s="71"/>
      <c r="I95" s="72"/>
      <c r="J95" s="90">
        <v>70</v>
      </c>
      <c r="K95" s="90">
        <v>210</v>
      </c>
      <c r="L95" s="99">
        <v>3</v>
      </c>
      <c r="M95" s="23" t="s">
        <v>305</v>
      </c>
    </row>
    <row r="96" spans="1:13" x14ac:dyDescent="0.55000000000000004">
      <c r="A96" s="35"/>
      <c r="B96" s="125" t="s">
        <v>307</v>
      </c>
      <c r="C96" s="126"/>
      <c r="D96" s="126"/>
      <c r="E96" s="127"/>
      <c r="F96" s="100"/>
      <c r="G96" s="70"/>
      <c r="H96" s="71"/>
      <c r="I96" s="72"/>
      <c r="J96" s="90">
        <v>70</v>
      </c>
      <c r="K96" s="90">
        <v>140</v>
      </c>
      <c r="L96" s="99">
        <v>2</v>
      </c>
      <c r="M96" s="23" t="s">
        <v>305</v>
      </c>
    </row>
    <row r="97" spans="1:13" x14ac:dyDescent="0.55000000000000004">
      <c r="A97" s="35"/>
      <c r="B97" s="125" t="s">
        <v>308</v>
      </c>
      <c r="C97" s="126"/>
      <c r="D97" s="126"/>
      <c r="E97" s="127"/>
      <c r="F97" s="100"/>
      <c r="G97" s="70"/>
      <c r="H97" s="71"/>
      <c r="I97" s="72"/>
      <c r="J97" s="90">
        <v>100</v>
      </c>
      <c r="K97" s="90">
        <v>100</v>
      </c>
      <c r="L97" s="99">
        <v>1</v>
      </c>
      <c r="M97" s="23" t="s">
        <v>305</v>
      </c>
    </row>
    <row r="98" spans="1:13" x14ac:dyDescent="0.55000000000000004">
      <c r="A98" s="36"/>
      <c r="B98" s="125" t="s">
        <v>309</v>
      </c>
      <c r="C98" s="126"/>
      <c r="D98" s="126"/>
      <c r="E98" s="127"/>
      <c r="F98" s="128"/>
      <c r="G98" s="49"/>
      <c r="H98" s="50"/>
      <c r="I98" s="51"/>
      <c r="J98" s="90">
        <v>200</v>
      </c>
      <c r="K98" s="90">
        <v>200</v>
      </c>
      <c r="L98" s="99">
        <v>1</v>
      </c>
      <c r="M98" s="23" t="s">
        <v>305</v>
      </c>
    </row>
    <row r="99" spans="1:13" x14ac:dyDescent="0.55000000000000004">
      <c r="A99" s="6" t="s">
        <v>20</v>
      </c>
      <c r="B99" s="6"/>
      <c r="C99" s="6"/>
      <c r="D99" s="6"/>
      <c r="E99" s="6"/>
      <c r="F99" s="6"/>
      <c r="G99" s="6"/>
      <c r="H99" s="6"/>
      <c r="I99" s="6"/>
      <c r="J99" s="6"/>
      <c r="K99" s="129">
        <f>SUM(K92:K98)</f>
        <v>11000</v>
      </c>
      <c r="L99" s="130"/>
      <c r="M99" s="131"/>
    </row>
    <row r="100" spans="1:13" x14ac:dyDescent="0.55000000000000004">
      <c r="A100" s="76" t="s">
        <v>298</v>
      </c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</row>
    <row r="101" spans="1:13" x14ac:dyDescent="0.55000000000000004">
      <c r="A101" s="33">
        <v>58</v>
      </c>
      <c r="B101" s="125" t="s">
        <v>107</v>
      </c>
      <c r="C101" s="126"/>
      <c r="D101" s="126"/>
      <c r="E101" s="126"/>
      <c r="F101" s="38"/>
      <c r="G101" s="22" t="s">
        <v>109</v>
      </c>
      <c r="H101" s="22"/>
      <c r="I101" s="22"/>
      <c r="J101" s="90">
        <v>650</v>
      </c>
      <c r="K101" s="90">
        <v>650</v>
      </c>
      <c r="L101" s="99">
        <v>1</v>
      </c>
      <c r="M101" s="23" t="s">
        <v>110</v>
      </c>
    </row>
    <row r="102" spans="1:13" x14ac:dyDescent="0.55000000000000004">
      <c r="A102" s="35"/>
      <c r="B102" s="125" t="s">
        <v>108</v>
      </c>
      <c r="C102" s="126"/>
      <c r="D102" s="126"/>
      <c r="E102" s="126"/>
      <c r="F102" s="115"/>
      <c r="G102" s="22"/>
      <c r="H102" s="22"/>
      <c r="I102" s="22"/>
      <c r="J102" s="90">
        <v>50</v>
      </c>
      <c r="K102" s="90">
        <v>600</v>
      </c>
      <c r="L102" s="99">
        <v>12</v>
      </c>
      <c r="M102" s="23" t="s">
        <v>53</v>
      </c>
    </row>
    <row r="103" spans="1:13" x14ac:dyDescent="0.55000000000000004">
      <c r="A103" s="35"/>
      <c r="B103" s="125" t="s">
        <v>299</v>
      </c>
      <c r="C103" s="126"/>
      <c r="D103" s="126"/>
      <c r="E103" s="126"/>
      <c r="F103" s="115"/>
      <c r="G103" s="22"/>
      <c r="H103" s="22"/>
      <c r="I103" s="22"/>
      <c r="J103" s="90">
        <v>15</v>
      </c>
      <c r="K103" s="90">
        <v>180</v>
      </c>
      <c r="L103" s="99">
        <v>12</v>
      </c>
      <c r="M103" s="23" t="s">
        <v>46</v>
      </c>
    </row>
    <row r="104" spans="1:13" x14ac:dyDescent="0.55000000000000004">
      <c r="A104" s="35"/>
      <c r="B104" s="125" t="s">
        <v>124</v>
      </c>
      <c r="C104" s="126"/>
      <c r="D104" s="126"/>
      <c r="E104" s="126"/>
      <c r="F104" s="115"/>
      <c r="G104" s="22"/>
      <c r="H104" s="22"/>
      <c r="I104" s="22"/>
      <c r="J104" s="90">
        <v>30</v>
      </c>
      <c r="K104" s="90">
        <v>360</v>
      </c>
      <c r="L104" s="99">
        <v>12</v>
      </c>
      <c r="M104" s="23" t="s">
        <v>145</v>
      </c>
    </row>
    <row r="105" spans="1:13" x14ac:dyDescent="0.55000000000000004">
      <c r="A105" s="35"/>
      <c r="B105" s="125" t="s">
        <v>300</v>
      </c>
      <c r="C105" s="126"/>
      <c r="D105" s="126"/>
      <c r="E105" s="126"/>
      <c r="F105" s="115" t="s">
        <v>8</v>
      </c>
      <c r="G105" s="22"/>
      <c r="H105" s="22"/>
      <c r="I105" s="22"/>
      <c r="J105" s="90">
        <v>64</v>
      </c>
      <c r="K105" s="90">
        <v>512</v>
      </c>
      <c r="L105" s="99">
        <v>8</v>
      </c>
      <c r="M105" s="23" t="s">
        <v>104</v>
      </c>
    </row>
    <row r="106" spans="1:13" x14ac:dyDescent="0.55000000000000004">
      <c r="A106" s="36"/>
      <c r="B106" s="125" t="s">
        <v>138</v>
      </c>
      <c r="C106" s="126"/>
      <c r="D106" s="126"/>
      <c r="E106" s="126"/>
      <c r="F106" s="115" t="s">
        <v>66</v>
      </c>
      <c r="G106" s="22"/>
      <c r="H106" s="22"/>
      <c r="I106" s="22"/>
      <c r="J106" s="90">
        <v>98</v>
      </c>
      <c r="K106" s="90">
        <v>98</v>
      </c>
      <c r="L106" s="99">
        <v>1</v>
      </c>
      <c r="M106" s="23" t="s">
        <v>143</v>
      </c>
    </row>
    <row r="107" spans="1:13" x14ac:dyDescent="0.55000000000000004">
      <c r="A107" s="33">
        <v>59</v>
      </c>
      <c r="B107" s="125" t="s">
        <v>176</v>
      </c>
      <c r="C107" s="126"/>
      <c r="D107" s="126"/>
      <c r="E107" s="126"/>
      <c r="F107" s="115"/>
      <c r="G107" s="132" t="s">
        <v>301</v>
      </c>
      <c r="H107" s="133"/>
      <c r="I107" s="134"/>
      <c r="J107" s="90">
        <v>32.020000000000003</v>
      </c>
      <c r="K107" s="90">
        <v>800</v>
      </c>
      <c r="L107" s="99">
        <v>24.98</v>
      </c>
      <c r="M107" s="23" t="s">
        <v>99</v>
      </c>
    </row>
    <row r="108" spans="1:13" x14ac:dyDescent="0.55000000000000004">
      <c r="A108" s="36"/>
      <c r="B108" s="135" t="s">
        <v>176</v>
      </c>
      <c r="C108" s="135"/>
      <c r="D108" s="135"/>
      <c r="E108" s="135"/>
      <c r="F108" s="100"/>
      <c r="G108" s="22" t="s">
        <v>294</v>
      </c>
      <c r="H108" s="22"/>
      <c r="I108" s="22"/>
      <c r="J108" s="90">
        <v>31.99</v>
      </c>
      <c r="K108" s="90">
        <v>350</v>
      </c>
      <c r="L108" s="99">
        <v>10.94</v>
      </c>
      <c r="M108" s="23" t="s">
        <v>99</v>
      </c>
    </row>
    <row r="109" spans="1:13" x14ac:dyDescent="0.55000000000000004">
      <c r="A109" s="33">
        <v>60</v>
      </c>
      <c r="B109" s="135" t="s">
        <v>111</v>
      </c>
      <c r="C109" s="135"/>
      <c r="D109" s="135"/>
      <c r="E109" s="135"/>
      <c r="F109" s="100"/>
      <c r="G109" s="22" t="s">
        <v>116</v>
      </c>
      <c r="H109" s="22"/>
      <c r="I109" s="22"/>
      <c r="J109" s="90">
        <v>1800</v>
      </c>
      <c r="K109" s="90">
        <v>1800</v>
      </c>
      <c r="L109" s="99">
        <v>1</v>
      </c>
      <c r="M109" s="23" t="s">
        <v>40</v>
      </c>
    </row>
    <row r="110" spans="1:13" x14ac:dyDescent="0.55000000000000004">
      <c r="A110" s="36"/>
      <c r="B110" s="135" t="s">
        <v>111</v>
      </c>
      <c r="C110" s="135"/>
      <c r="D110" s="135"/>
      <c r="E110" s="135"/>
      <c r="F110" s="91"/>
      <c r="G110" s="22" t="s">
        <v>314</v>
      </c>
      <c r="H110" s="22"/>
      <c r="I110" s="22"/>
      <c r="J110" s="90">
        <v>1800</v>
      </c>
      <c r="K110" s="90">
        <v>3600</v>
      </c>
      <c r="L110" s="99">
        <v>2</v>
      </c>
      <c r="M110" s="23" t="s">
        <v>40</v>
      </c>
    </row>
    <row r="111" spans="1:13" x14ac:dyDescent="0.55000000000000004">
      <c r="A111" s="33">
        <v>61</v>
      </c>
      <c r="B111" s="135" t="s">
        <v>346</v>
      </c>
      <c r="C111" s="135"/>
      <c r="D111" s="135"/>
      <c r="E111" s="135"/>
      <c r="F111" s="91"/>
      <c r="G111" s="42" t="s">
        <v>316</v>
      </c>
      <c r="H111" s="43"/>
      <c r="I111" s="44"/>
      <c r="J111" s="90">
        <v>8000</v>
      </c>
      <c r="K111" s="90">
        <v>16000</v>
      </c>
      <c r="L111" s="99">
        <v>2</v>
      </c>
      <c r="M111" s="23" t="s">
        <v>40</v>
      </c>
    </row>
    <row r="112" spans="1:13" x14ac:dyDescent="0.55000000000000004">
      <c r="A112" s="36"/>
      <c r="B112" s="135" t="s">
        <v>347</v>
      </c>
      <c r="C112" s="135"/>
      <c r="D112" s="135"/>
      <c r="E112" s="135"/>
      <c r="F112" s="91"/>
      <c r="G112" s="49"/>
      <c r="H112" s="50"/>
      <c r="I112" s="51"/>
      <c r="J112" s="90">
        <v>3000</v>
      </c>
      <c r="K112" s="90">
        <v>3000</v>
      </c>
      <c r="L112" s="99">
        <v>1</v>
      </c>
      <c r="M112" s="23" t="s">
        <v>40</v>
      </c>
    </row>
    <row r="113" spans="1:13" x14ac:dyDescent="0.55000000000000004">
      <c r="A113" s="87" t="s">
        <v>20</v>
      </c>
      <c r="B113" s="94"/>
      <c r="C113" s="94"/>
      <c r="D113" s="94"/>
      <c r="E113" s="94"/>
      <c r="F113" s="136"/>
      <c r="G113" s="94"/>
      <c r="H113" s="94"/>
      <c r="I113" s="94"/>
      <c r="J113" s="111"/>
      <c r="K113" s="129">
        <f>SUM(K101:K112)</f>
        <v>27950</v>
      </c>
      <c r="L113" s="130"/>
      <c r="M113" s="137"/>
    </row>
    <row r="114" spans="1:13" x14ac:dyDescent="0.55000000000000004">
      <c r="A114" s="78" t="s">
        <v>293</v>
      </c>
      <c r="B114" s="79"/>
      <c r="C114" s="79"/>
      <c r="D114" s="79"/>
      <c r="E114" s="79"/>
      <c r="F114" s="62"/>
      <c r="G114" s="79"/>
      <c r="H114" s="79"/>
      <c r="I114" s="79"/>
      <c r="J114" s="79"/>
      <c r="K114" s="79"/>
      <c r="L114" s="79"/>
      <c r="M114" s="80"/>
    </row>
    <row r="115" spans="1:13" x14ac:dyDescent="0.55000000000000004">
      <c r="A115" s="19">
        <v>62</v>
      </c>
      <c r="B115" s="135" t="s">
        <v>176</v>
      </c>
      <c r="C115" s="135"/>
      <c r="D115" s="135"/>
      <c r="E115" s="135"/>
      <c r="F115" s="138"/>
      <c r="G115" s="22" t="s">
        <v>294</v>
      </c>
      <c r="H115" s="22"/>
      <c r="I115" s="22"/>
      <c r="J115" s="90">
        <v>31.99</v>
      </c>
      <c r="K115" s="90">
        <v>800</v>
      </c>
      <c r="L115" s="99">
        <v>25</v>
      </c>
      <c r="M115" s="23" t="s">
        <v>99</v>
      </c>
    </row>
    <row r="116" spans="1:13" x14ac:dyDescent="0.55000000000000004">
      <c r="A116" s="33">
        <v>63</v>
      </c>
      <c r="B116" s="135" t="s">
        <v>107</v>
      </c>
      <c r="C116" s="135"/>
      <c r="D116" s="135"/>
      <c r="E116" s="135"/>
      <c r="F116" s="100"/>
      <c r="G116" s="42" t="s">
        <v>109</v>
      </c>
      <c r="H116" s="43"/>
      <c r="I116" s="44"/>
      <c r="J116" s="90">
        <v>650</v>
      </c>
      <c r="K116" s="90">
        <v>650</v>
      </c>
      <c r="L116" s="99">
        <v>1</v>
      </c>
      <c r="M116" s="23" t="s">
        <v>110</v>
      </c>
    </row>
    <row r="117" spans="1:13" x14ac:dyDescent="0.55000000000000004">
      <c r="A117" s="35"/>
      <c r="B117" s="135" t="s">
        <v>108</v>
      </c>
      <c r="C117" s="135"/>
      <c r="D117" s="135"/>
      <c r="E117" s="135"/>
      <c r="F117" s="115" t="s">
        <v>8</v>
      </c>
      <c r="G117" s="70"/>
      <c r="H117" s="71"/>
      <c r="I117" s="72"/>
      <c r="J117" s="90">
        <v>65</v>
      </c>
      <c r="K117" s="90">
        <v>520</v>
      </c>
      <c r="L117" s="99">
        <v>8</v>
      </c>
      <c r="M117" s="23" t="s">
        <v>53</v>
      </c>
    </row>
    <row r="118" spans="1:13" x14ac:dyDescent="0.55000000000000004">
      <c r="A118" s="35"/>
      <c r="B118" s="135" t="s">
        <v>311</v>
      </c>
      <c r="C118" s="135"/>
      <c r="D118" s="135"/>
      <c r="E118" s="135"/>
      <c r="F118" s="115" t="s">
        <v>66</v>
      </c>
      <c r="G118" s="70"/>
      <c r="H118" s="71"/>
      <c r="I118" s="72"/>
      <c r="J118" s="90">
        <v>60</v>
      </c>
      <c r="K118" s="90">
        <v>120</v>
      </c>
      <c r="L118" s="99">
        <v>2</v>
      </c>
      <c r="M118" s="23" t="s">
        <v>90</v>
      </c>
    </row>
    <row r="119" spans="1:13" x14ac:dyDescent="0.55000000000000004">
      <c r="A119" s="35"/>
      <c r="B119" s="135" t="s">
        <v>299</v>
      </c>
      <c r="C119" s="135"/>
      <c r="D119" s="135"/>
      <c r="E119" s="135"/>
      <c r="F119" s="100"/>
      <c r="G119" s="70"/>
      <c r="H119" s="71"/>
      <c r="I119" s="72"/>
      <c r="J119" s="90">
        <v>15</v>
      </c>
      <c r="K119" s="90">
        <v>120</v>
      </c>
      <c r="L119" s="99">
        <v>8</v>
      </c>
      <c r="M119" s="23" t="s">
        <v>46</v>
      </c>
    </row>
    <row r="120" spans="1:13" x14ac:dyDescent="0.55000000000000004">
      <c r="A120" s="35"/>
      <c r="B120" s="135" t="s">
        <v>312</v>
      </c>
      <c r="C120" s="135"/>
      <c r="D120" s="135"/>
      <c r="E120" s="135"/>
      <c r="F120" s="100"/>
      <c r="G120" s="70"/>
      <c r="H120" s="71"/>
      <c r="I120" s="72"/>
      <c r="J120" s="90">
        <v>35</v>
      </c>
      <c r="K120" s="90">
        <v>560</v>
      </c>
      <c r="L120" s="99">
        <v>16</v>
      </c>
      <c r="M120" s="23" t="s">
        <v>143</v>
      </c>
    </row>
    <row r="121" spans="1:13" x14ac:dyDescent="0.55000000000000004">
      <c r="A121" s="36"/>
      <c r="B121" s="135" t="s">
        <v>313</v>
      </c>
      <c r="C121" s="135"/>
      <c r="D121" s="135"/>
      <c r="E121" s="135"/>
      <c r="F121" s="100"/>
      <c r="G121" s="70"/>
      <c r="H121" s="71"/>
      <c r="I121" s="72"/>
      <c r="J121" s="90">
        <v>25</v>
      </c>
      <c r="K121" s="90">
        <v>100</v>
      </c>
      <c r="L121" s="99">
        <v>4</v>
      </c>
      <c r="M121" s="23" t="s">
        <v>24</v>
      </c>
    </row>
    <row r="122" spans="1:13" x14ac:dyDescent="0.55000000000000004">
      <c r="A122" s="19">
        <v>64</v>
      </c>
      <c r="B122" s="135" t="s">
        <v>111</v>
      </c>
      <c r="C122" s="135"/>
      <c r="D122" s="135"/>
      <c r="E122" s="135"/>
      <c r="F122" s="91"/>
      <c r="G122" s="22" t="s">
        <v>116</v>
      </c>
      <c r="H122" s="22"/>
      <c r="I122" s="22"/>
      <c r="J122" s="90">
        <v>1800</v>
      </c>
      <c r="K122" s="90">
        <v>5400</v>
      </c>
      <c r="L122" s="99">
        <v>3</v>
      </c>
      <c r="M122" s="23" t="s">
        <v>40</v>
      </c>
    </row>
    <row r="123" spans="1:13" x14ac:dyDescent="0.55000000000000004">
      <c r="A123" s="19">
        <v>65</v>
      </c>
      <c r="B123" s="135" t="s">
        <v>61</v>
      </c>
      <c r="C123" s="135"/>
      <c r="D123" s="135"/>
      <c r="E123" s="135"/>
      <c r="F123" s="91"/>
      <c r="G123" s="22" t="s">
        <v>316</v>
      </c>
      <c r="H123" s="22"/>
      <c r="I123" s="22"/>
      <c r="J123" s="90">
        <v>8000</v>
      </c>
      <c r="K123" s="90">
        <v>16000</v>
      </c>
      <c r="L123" s="99">
        <v>2</v>
      </c>
      <c r="M123" s="23" t="s">
        <v>40</v>
      </c>
    </row>
    <row r="124" spans="1:13" x14ac:dyDescent="0.55000000000000004">
      <c r="A124" s="3" t="s">
        <v>20</v>
      </c>
      <c r="B124" s="3"/>
      <c r="C124" s="3"/>
      <c r="D124" s="3"/>
      <c r="E124" s="3"/>
      <c r="F124" s="10"/>
      <c r="G124" s="3"/>
      <c r="H124" s="3"/>
      <c r="I124" s="3"/>
      <c r="J124" s="3"/>
      <c r="K124" s="139">
        <f>SUM(K115:K123)</f>
        <v>24270</v>
      </c>
      <c r="L124" s="130"/>
      <c r="M124" s="137"/>
    </row>
    <row r="125" spans="1:13" x14ac:dyDescent="0.55000000000000004">
      <c r="A125" s="73" t="s">
        <v>349</v>
      </c>
      <c r="B125" s="74"/>
      <c r="C125" s="74"/>
      <c r="D125" s="74"/>
      <c r="E125" s="74"/>
      <c r="F125" s="74"/>
      <c r="G125" s="74"/>
      <c r="H125" s="74"/>
      <c r="I125" s="74"/>
      <c r="J125" s="74"/>
      <c r="K125" s="62"/>
      <c r="L125" s="62"/>
      <c r="M125" s="63"/>
    </row>
    <row r="126" spans="1:13" x14ac:dyDescent="0.55000000000000004">
      <c r="A126" s="19">
        <v>66</v>
      </c>
      <c r="B126" s="125" t="s">
        <v>111</v>
      </c>
      <c r="C126" s="126"/>
      <c r="D126" s="126"/>
      <c r="E126" s="127"/>
      <c r="F126" s="13" t="s">
        <v>66</v>
      </c>
      <c r="G126" s="22" t="s">
        <v>332</v>
      </c>
      <c r="H126" s="22"/>
      <c r="I126" s="22"/>
      <c r="J126" s="90">
        <v>1800</v>
      </c>
      <c r="K126" s="90">
        <v>3600</v>
      </c>
      <c r="L126" s="99">
        <v>2</v>
      </c>
      <c r="M126" s="23" t="s">
        <v>40</v>
      </c>
    </row>
    <row r="127" spans="1:13" x14ac:dyDescent="0.55000000000000004">
      <c r="A127" s="19">
        <v>67</v>
      </c>
      <c r="B127" s="125" t="s">
        <v>176</v>
      </c>
      <c r="C127" s="126"/>
      <c r="D127" s="126"/>
      <c r="E127" s="127"/>
      <c r="F127" s="13" t="s">
        <v>66</v>
      </c>
      <c r="G127" s="140" t="s">
        <v>97</v>
      </c>
      <c r="H127" s="140"/>
      <c r="I127" s="140"/>
      <c r="J127" s="90">
        <v>29.99</v>
      </c>
      <c r="K127" s="90">
        <v>1000</v>
      </c>
      <c r="L127" s="99">
        <v>33.340000000000003</v>
      </c>
      <c r="M127" s="23" t="s">
        <v>99</v>
      </c>
    </row>
    <row r="128" spans="1:13" x14ac:dyDescent="0.55000000000000004">
      <c r="A128" s="141" t="s">
        <v>20</v>
      </c>
      <c r="B128" s="142"/>
      <c r="C128" s="142"/>
      <c r="D128" s="142"/>
      <c r="E128" s="142"/>
      <c r="F128" s="142"/>
      <c r="G128" s="142"/>
      <c r="H128" s="142"/>
      <c r="I128" s="142"/>
      <c r="J128" s="142"/>
      <c r="K128" s="129">
        <f>SUM(K126:K127)</f>
        <v>4600</v>
      </c>
      <c r="L128" s="130"/>
      <c r="M128" s="137"/>
    </row>
    <row r="129" spans="1:13" x14ac:dyDescent="0.55000000000000004">
      <c r="A129" s="73" t="s">
        <v>310</v>
      </c>
      <c r="B129" s="74"/>
      <c r="C129" s="74"/>
      <c r="D129" s="74"/>
      <c r="E129" s="74"/>
      <c r="F129" s="74"/>
      <c r="G129" s="74"/>
      <c r="H129" s="74"/>
      <c r="I129" s="74"/>
      <c r="J129" s="74"/>
      <c r="K129" s="62"/>
      <c r="L129" s="62"/>
      <c r="M129" s="63"/>
    </row>
    <row r="130" spans="1:13" x14ac:dyDescent="0.55000000000000004">
      <c r="A130" s="19">
        <v>68</v>
      </c>
      <c r="B130" s="125" t="s">
        <v>61</v>
      </c>
      <c r="C130" s="126"/>
      <c r="D130" s="126"/>
      <c r="E130" s="127"/>
      <c r="F130" s="13" t="s">
        <v>66</v>
      </c>
      <c r="G130" s="22" t="s">
        <v>270</v>
      </c>
      <c r="H130" s="22"/>
      <c r="I130" s="22"/>
      <c r="J130" s="90">
        <v>7000</v>
      </c>
      <c r="K130" s="90">
        <v>7000</v>
      </c>
      <c r="L130" s="99">
        <v>1</v>
      </c>
      <c r="M130" s="23" t="s">
        <v>40</v>
      </c>
    </row>
    <row r="131" spans="1:13" x14ac:dyDescent="0.55000000000000004">
      <c r="A131" s="73" t="s">
        <v>344</v>
      </c>
      <c r="B131" s="74"/>
      <c r="C131" s="74"/>
      <c r="D131" s="74"/>
      <c r="E131" s="74"/>
      <c r="F131" s="74"/>
      <c r="G131" s="74"/>
      <c r="H131" s="74"/>
      <c r="I131" s="74"/>
      <c r="J131" s="74"/>
      <c r="K131" s="62"/>
      <c r="L131" s="62"/>
      <c r="M131" s="63"/>
    </row>
    <row r="132" spans="1:13" x14ac:dyDescent="0.55000000000000004">
      <c r="A132" s="19">
        <v>69</v>
      </c>
      <c r="B132" s="125" t="s">
        <v>343</v>
      </c>
      <c r="C132" s="126"/>
      <c r="D132" s="126"/>
      <c r="E132" s="127"/>
      <c r="F132" s="13" t="s">
        <v>66</v>
      </c>
      <c r="G132" s="22" t="s">
        <v>345</v>
      </c>
      <c r="H132" s="22"/>
      <c r="I132" s="22"/>
      <c r="J132" s="90">
        <v>3000</v>
      </c>
      <c r="K132" s="90">
        <v>3000</v>
      </c>
      <c r="L132" s="99">
        <v>1</v>
      </c>
      <c r="M132" s="23" t="s">
        <v>40</v>
      </c>
    </row>
    <row r="133" spans="1:13" x14ac:dyDescent="0.55000000000000004">
      <c r="A133" s="61" t="s">
        <v>295</v>
      </c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3"/>
    </row>
    <row r="134" spans="1:13" x14ac:dyDescent="0.55000000000000004">
      <c r="A134" s="19">
        <v>70</v>
      </c>
      <c r="B134" s="125" t="s">
        <v>61</v>
      </c>
      <c r="C134" s="126"/>
      <c r="D134" s="126"/>
      <c r="E134" s="127"/>
      <c r="F134" s="98" t="s">
        <v>8</v>
      </c>
      <c r="G134" s="42" t="s">
        <v>296</v>
      </c>
      <c r="H134" s="43"/>
      <c r="I134" s="44"/>
      <c r="J134" s="90">
        <v>3000</v>
      </c>
      <c r="K134" s="90">
        <v>3000</v>
      </c>
      <c r="L134" s="99">
        <v>1</v>
      </c>
      <c r="M134" s="23" t="s">
        <v>40</v>
      </c>
    </row>
    <row r="135" spans="1:13" x14ac:dyDescent="0.55000000000000004">
      <c r="A135" s="19">
        <v>71</v>
      </c>
      <c r="B135" s="125" t="s">
        <v>348</v>
      </c>
      <c r="C135" s="126"/>
      <c r="D135" s="126"/>
      <c r="E135" s="127"/>
      <c r="F135" s="143" t="s">
        <v>66</v>
      </c>
      <c r="G135" s="49"/>
      <c r="H135" s="50"/>
      <c r="I135" s="51"/>
      <c r="J135" s="90">
        <v>30000</v>
      </c>
      <c r="K135" s="90">
        <v>30000</v>
      </c>
      <c r="L135" s="99">
        <v>1</v>
      </c>
      <c r="M135" s="23" t="s">
        <v>23</v>
      </c>
    </row>
    <row r="136" spans="1:13" x14ac:dyDescent="0.55000000000000004">
      <c r="A136" s="142" t="s">
        <v>20</v>
      </c>
      <c r="B136" s="142"/>
      <c r="C136" s="142"/>
      <c r="D136" s="142"/>
      <c r="E136" s="142"/>
      <c r="F136" s="142"/>
      <c r="G136" s="142"/>
      <c r="H136" s="142"/>
      <c r="I136" s="142"/>
      <c r="J136" s="144"/>
      <c r="K136" s="145">
        <f>SUM(K134:K135)</f>
        <v>33000</v>
      </c>
      <c r="L136" s="113"/>
      <c r="M136" s="131"/>
    </row>
    <row r="137" spans="1:13" x14ac:dyDescent="0.55000000000000004">
      <c r="A137" s="11" t="s">
        <v>60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x14ac:dyDescent="0.55000000000000004">
      <c r="A138" s="22">
        <v>1</v>
      </c>
      <c r="B138" s="146" t="s">
        <v>61</v>
      </c>
      <c r="C138" s="147"/>
      <c r="D138" s="147"/>
      <c r="E138" s="148"/>
      <c r="F138" s="38" t="s">
        <v>62</v>
      </c>
      <c r="G138" s="61" t="s">
        <v>65</v>
      </c>
      <c r="H138" s="62"/>
      <c r="I138" s="63"/>
      <c r="J138" s="59">
        <v>9000</v>
      </c>
      <c r="K138" s="59">
        <v>54000</v>
      </c>
      <c r="L138" s="22">
        <v>6</v>
      </c>
      <c r="M138" s="22" t="s">
        <v>40</v>
      </c>
    </row>
    <row r="139" spans="1:13" x14ac:dyDescent="0.55000000000000004">
      <c r="A139" s="22"/>
      <c r="B139" s="24" t="s">
        <v>63</v>
      </c>
      <c r="C139" s="25"/>
      <c r="D139" s="25"/>
      <c r="E139" s="26"/>
      <c r="F139" s="91" t="s">
        <v>66</v>
      </c>
      <c r="G139" s="64" t="s">
        <v>64</v>
      </c>
      <c r="H139" s="65"/>
      <c r="I139" s="66"/>
      <c r="J139" s="59"/>
      <c r="K139" s="59"/>
      <c r="L139" s="22"/>
      <c r="M139" s="22"/>
    </row>
    <row r="140" spans="1:13" x14ac:dyDescent="0.55000000000000004">
      <c r="A140" s="22">
        <v>2</v>
      </c>
      <c r="B140" s="149" t="s">
        <v>70</v>
      </c>
      <c r="C140" s="150"/>
      <c r="D140" s="150"/>
      <c r="E140" s="151"/>
      <c r="F140" s="38" t="s">
        <v>62</v>
      </c>
      <c r="G140" s="42" t="s">
        <v>71</v>
      </c>
      <c r="H140" s="43"/>
      <c r="I140" s="44"/>
      <c r="J140" s="59">
        <v>1000</v>
      </c>
      <c r="K140" s="59">
        <v>8000</v>
      </c>
      <c r="L140" s="114">
        <v>8</v>
      </c>
      <c r="M140" s="59" t="s">
        <v>40</v>
      </c>
    </row>
    <row r="141" spans="1:13" x14ac:dyDescent="0.55000000000000004">
      <c r="A141" s="22"/>
      <c r="B141" s="152" t="s">
        <v>72</v>
      </c>
      <c r="C141" s="153"/>
      <c r="D141" s="153"/>
      <c r="E141" s="154"/>
      <c r="F141" s="91" t="s">
        <v>66</v>
      </c>
      <c r="G141" s="49"/>
      <c r="H141" s="50"/>
      <c r="I141" s="51"/>
      <c r="J141" s="59"/>
      <c r="K141" s="59"/>
      <c r="L141" s="114"/>
      <c r="M141" s="59"/>
    </row>
    <row r="142" spans="1:13" x14ac:dyDescent="0.55000000000000004">
      <c r="A142" s="13">
        <v>3</v>
      </c>
      <c r="B142" s="155" t="s">
        <v>73</v>
      </c>
      <c r="C142" s="156"/>
      <c r="D142" s="156"/>
      <c r="E142" s="157"/>
      <c r="F142" s="13" t="s">
        <v>62</v>
      </c>
      <c r="G142" s="22" t="s">
        <v>75</v>
      </c>
      <c r="H142" s="22"/>
      <c r="I142" s="22"/>
      <c r="J142" s="104">
        <v>15000</v>
      </c>
      <c r="K142" s="104">
        <v>15000</v>
      </c>
      <c r="L142" s="99">
        <v>1</v>
      </c>
      <c r="M142" s="99" t="s">
        <v>76</v>
      </c>
    </row>
    <row r="143" spans="1:13" x14ac:dyDescent="0.55000000000000004">
      <c r="A143" s="13">
        <v>4</v>
      </c>
      <c r="B143" s="155" t="s">
        <v>74</v>
      </c>
      <c r="C143" s="156"/>
      <c r="D143" s="156"/>
      <c r="E143" s="157"/>
      <c r="F143" s="13" t="s">
        <v>62</v>
      </c>
      <c r="G143" s="22"/>
      <c r="H143" s="22"/>
      <c r="I143" s="22"/>
      <c r="J143" s="104">
        <v>15000</v>
      </c>
      <c r="K143" s="104">
        <v>15000</v>
      </c>
      <c r="L143" s="99">
        <v>1</v>
      </c>
      <c r="M143" s="99" t="s">
        <v>76</v>
      </c>
    </row>
    <row r="144" spans="1:13" x14ac:dyDescent="0.55000000000000004">
      <c r="A144" s="11" t="s">
        <v>317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x14ac:dyDescent="0.55000000000000004">
      <c r="A145" s="61" t="s">
        <v>318</v>
      </c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3"/>
    </row>
    <row r="146" spans="1:13" x14ac:dyDescent="0.55000000000000004">
      <c r="A146" s="19">
        <v>1</v>
      </c>
      <c r="B146" s="21" t="s">
        <v>319</v>
      </c>
      <c r="C146" s="21"/>
      <c r="D146" s="21"/>
      <c r="E146" s="21"/>
      <c r="F146" s="13" t="s">
        <v>66</v>
      </c>
      <c r="G146" s="22" t="s">
        <v>320</v>
      </c>
      <c r="H146" s="22"/>
      <c r="I146" s="22"/>
      <c r="J146" s="90">
        <v>71.53</v>
      </c>
      <c r="K146" s="90">
        <v>930</v>
      </c>
      <c r="L146" s="158">
        <v>13</v>
      </c>
      <c r="M146" s="158" t="s">
        <v>27</v>
      </c>
    </row>
    <row r="147" spans="1:13" x14ac:dyDescent="0.55000000000000004">
      <c r="A147" s="61" t="s">
        <v>321</v>
      </c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3"/>
    </row>
    <row r="148" spans="1:13" x14ac:dyDescent="0.55000000000000004">
      <c r="A148" s="19">
        <v>2</v>
      </c>
      <c r="B148" s="135" t="s">
        <v>246</v>
      </c>
      <c r="C148" s="135"/>
      <c r="D148" s="135"/>
      <c r="E148" s="135"/>
      <c r="F148" s="13" t="s">
        <v>66</v>
      </c>
      <c r="G148" s="22" t="s">
        <v>322</v>
      </c>
      <c r="H148" s="22"/>
      <c r="I148" s="22"/>
      <c r="J148" s="90">
        <v>2800</v>
      </c>
      <c r="K148" s="90">
        <v>2800</v>
      </c>
      <c r="L148" s="99">
        <v>1</v>
      </c>
      <c r="M148" s="23" t="s">
        <v>27</v>
      </c>
    </row>
    <row r="149" spans="1:13" x14ac:dyDescent="0.55000000000000004">
      <c r="A149" s="14" t="s">
        <v>323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6"/>
    </row>
    <row r="150" spans="1:13" x14ac:dyDescent="0.55000000000000004">
      <c r="A150" s="13">
        <v>3</v>
      </c>
      <c r="B150" s="155" t="s">
        <v>324</v>
      </c>
      <c r="C150" s="156"/>
      <c r="D150" s="156"/>
      <c r="E150" s="157"/>
      <c r="F150" s="13" t="s">
        <v>62</v>
      </c>
      <c r="G150" s="22" t="s">
        <v>325</v>
      </c>
      <c r="H150" s="22"/>
      <c r="I150" s="22"/>
      <c r="J150" s="104">
        <v>1600</v>
      </c>
      <c r="K150" s="104">
        <v>1600</v>
      </c>
      <c r="L150" s="99">
        <v>1</v>
      </c>
      <c r="M150" s="99" t="s">
        <v>326</v>
      </c>
    </row>
    <row r="151" spans="1:13" x14ac:dyDescent="0.55000000000000004">
      <c r="A151" s="13">
        <v>4</v>
      </c>
      <c r="B151" s="155" t="s">
        <v>324</v>
      </c>
      <c r="C151" s="156"/>
      <c r="D151" s="156"/>
      <c r="E151" s="157"/>
      <c r="F151" s="13" t="s">
        <v>66</v>
      </c>
      <c r="G151" s="49" t="s">
        <v>327</v>
      </c>
      <c r="H151" s="50"/>
      <c r="I151" s="51"/>
      <c r="J151" s="104">
        <v>1600</v>
      </c>
      <c r="K151" s="104">
        <v>1600</v>
      </c>
      <c r="L151" s="99">
        <v>1</v>
      </c>
      <c r="M151" s="99" t="s">
        <v>326</v>
      </c>
    </row>
    <row r="152" spans="1:13" x14ac:dyDescent="0.55000000000000004">
      <c r="A152" s="87" t="s">
        <v>20</v>
      </c>
      <c r="B152" s="94"/>
      <c r="C152" s="94"/>
      <c r="D152" s="94"/>
      <c r="E152" s="94"/>
      <c r="F152" s="94"/>
      <c r="G152" s="94"/>
      <c r="H152" s="94"/>
      <c r="I152" s="94"/>
      <c r="J152" s="94"/>
      <c r="K152" s="159">
        <f>SUM(K150:K151)</f>
        <v>3200</v>
      </c>
      <c r="L152" s="160"/>
      <c r="M152" s="161"/>
    </row>
    <row r="153" spans="1:13" x14ac:dyDescent="0.55000000000000004">
      <c r="A153" s="14" t="s">
        <v>328</v>
      </c>
      <c r="B153" s="15"/>
      <c r="C153" s="15"/>
      <c r="D153" s="15"/>
      <c r="E153" s="15"/>
      <c r="F153" s="40"/>
      <c r="G153" s="15"/>
      <c r="H153" s="15"/>
      <c r="I153" s="15"/>
      <c r="J153" s="15"/>
      <c r="K153" s="15"/>
      <c r="L153" s="15"/>
      <c r="M153" s="16"/>
    </row>
    <row r="154" spans="1:13" x14ac:dyDescent="0.55000000000000004">
      <c r="A154" s="13">
        <v>5</v>
      </c>
      <c r="B154" s="78" t="s">
        <v>61</v>
      </c>
      <c r="C154" s="79"/>
      <c r="D154" s="79"/>
      <c r="E154" s="79"/>
      <c r="F154" s="38" t="s">
        <v>62</v>
      </c>
      <c r="G154" s="29" t="s">
        <v>329</v>
      </c>
      <c r="H154" s="22"/>
      <c r="I154" s="22"/>
      <c r="J154" s="104">
        <v>5000</v>
      </c>
      <c r="K154" s="104">
        <v>5000</v>
      </c>
      <c r="L154" s="99">
        <v>3</v>
      </c>
      <c r="M154" s="99" t="s">
        <v>40</v>
      </c>
    </row>
    <row r="155" spans="1:13" x14ac:dyDescent="0.55000000000000004">
      <c r="A155" s="13">
        <v>6</v>
      </c>
      <c r="B155" s="78" t="s">
        <v>330</v>
      </c>
      <c r="C155" s="79"/>
      <c r="D155" s="79"/>
      <c r="E155" s="79"/>
      <c r="F155" s="115" t="s">
        <v>66</v>
      </c>
      <c r="G155" s="50" t="s">
        <v>331</v>
      </c>
      <c r="H155" s="50"/>
      <c r="I155" s="51"/>
      <c r="J155" s="104">
        <v>2500</v>
      </c>
      <c r="K155" s="104">
        <v>7500</v>
      </c>
      <c r="L155" s="99">
        <v>3</v>
      </c>
      <c r="M155" s="99" t="s">
        <v>40</v>
      </c>
    </row>
    <row r="156" spans="1:13" x14ac:dyDescent="0.55000000000000004">
      <c r="A156" s="13">
        <v>7</v>
      </c>
      <c r="B156" s="76" t="s">
        <v>330</v>
      </c>
      <c r="C156" s="76"/>
      <c r="D156" s="76"/>
      <c r="E156" s="78"/>
      <c r="F156" s="91"/>
      <c r="G156" s="29" t="s">
        <v>332</v>
      </c>
      <c r="H156" s="22"/>
      <c r="I156" s="22"/>
      <c r="J156" s="104">
        <v>2500</v>
      </c>
      <c r="K156" s="104">
        <v>7500</v>
      </c>
      <c r="L156" s="99">
        <v>3</v>
      </c>
      <c r="M156" s="99" t="s">
        <v>40</v>
      </c>
    </row>
    <row r="157" spans="1:13" x14ac:dyDescent="0.55000000000000004">
      <c r="A157" s="142" t="s">
        <v>20</v>
      </c>
      <c r="B157" s="142"/>
      <c r="C157" s="142"/>
      <c r="D157" s="142"/>
      <c r="E157" s="142"/>
      <c r="F157" s="142"/>
      <c r="G157" s="142"/>
      <c r="H157" s="142"/>
      <c r="I157" s="142"/>
      <c r="J157" s="142"/>
      <c r="K157" s="112">
        <f>SUM(K154:K156)</f>
        <v>20000</v>
      </c>
      <c r="L157" s="113"/>
      <c r="M157" s="113"/>
    </row>
    <row r="158" spans="1:13" x14ac:dyDescent="0.55000000000000004">
      <c r="A158" s="57" t="s">
        <v>334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</row>
    <row r="159" spans="1:13" x14ac:dyDescent="0.55000000000000004">
      <c r="A159" s="64" t="s">
        <v>333</v>
      </c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6"/>
    </row>
    <row r="160" spans="1:13" x14ac:dyDescent="0.55000000000000004">
      <c r="A160" s="13">
        <v>8</v>
      </c>
      <c r="B160" s="78" t="s">
        <v>330</v>
      </c>
      <c r="C160" s="79"/>
      <c r="D160" s="79"/>
      <c r="E160" s="80"/>
      <c r="F160" s="13" t="s">
        <v>62</v>
      </c>
      <c r="G160" s="49" t="s">
        <v>116</v>
      </c>
      <c r="H160" s="50"/>
      <c r="I160" s="51"/>
      <c r="J160" s="104">
        <v>3500</v>
      </c>
      <c r="K160" s="104">
        <v>14000</v>
      </c>
      <c r="L160" s="99">
        <v>4</v>
      </c>
      <c r="M160" s="99" t="s">
        <v>40</v>
      </c>
    </row>
    <row r="161" spans="1:17" x14ac:dyDescent="0.55000000000000004">
      <c r="A161" s="57" t="s">
        <v>336</v>
      </c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</row>
    <row r="162" spans="1:17" x14ac:dyDescent="0.55000000000000004">
      <c r="A162" s="74" t="s">
        <v>335</v>
      </c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</row>
    <row r="163" spans="1:17" x14ac:dyDescent="0.55000000000000004">
      <c r="A163" s="13">
        <v>9</v>
      </c>
      <c r="B163" s="76" t="s">
        <v>330</v>
      </c>
      <c r="C163" s="76"/>
      <c r="D163" s="76"/>
      <c r="E163" s="76"/>
      <c r="F163" s="13" t="s">
        <v>62</v>
      </c>
      <c r="G163" s="22" t="s">
        <v>116</v>
      </c>
      <c r="H163" s="22"/>
      <c r="I163" s="22"/>
      <c r="J163" s="104">
        <v>3500</v>
      </c>
      <c r="K163" s="104">
        <v>7000</v>
      </c>
      <c r="L163" s="99">
        <v>2</v>
      </c>
      <c r="M163" s="99" t="s">
        <v>40</v>
      </c>
    </row>
    <row r="164" spans="1:17" x14ac:dyDescent="0.55000000000000004">
      <c r="A164" s="13">
        <v>10</v>
      </c>
      <c r="B164" s="76" t="s">
        <v>330</v>
      </c>
      <c r="C164" s="76"/>
      <c r="D164" s="76"/>
      <c r="E164" s="76"/>
      <c r="F164" s="13" t="s">
        <v>62</v>
      </c>
      <c r="G164" s="22" t="s">
        <v>337</v>
      </c>
      <c r="H164" s="22"/>
      <c r="I164" s="22"/>
      <c r="J164" s="104">
        <v>3500</v>
      </c>
      <c r="K164" s="104">
        <v>7000</v>
      </c>
      <c r="L164" s="99">
        <v>2</v>
      </c>
      <c r="M164" s="99" t="s">
        <v>40</v>
      </c>
    </row>
    <row r="165" spans="1:17" x14ac:dyDescent="0.55000000000000004">
      <c r="A165" s="162" t="s">
        <v>20</v>
      </c>
      <c r="B165" s="163"/>
      <c r="C165" s="163"/>
      <c r="D165" s="163"/>
      <c r="E165" s="163"/>
      <c r="F165" s="163"/>
      <c r="G165" s="163"/>
      <c r="H165" s="163"/>
      <c r="I165" s="163"/>
      <c r="J165" s="163"/>
      <c r="K165" s="164">
        <f>SUM(K163:K164)</f>
        <v>14000</v>
      </c>
      <c r="L165" s="130"/>
      <c r="M165" s="130"/>
    </row>
    <row r="166" spans="1:17" x14ac:dyDescent="0.55000000000000004">
      <c r="A166" s="62" t="s">
        <v>338</v>
      </c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</row>
    <row r="167" spans="1:17" x14ac:dyDescent="0.55000000000000004">
      <c r="A167" s="74" t="s">
        <v>339</v>
      </c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</row>
    <row r="168" spans="1:17" x14ac:dyDescent="0.55000000000000004">
      <c r="A168" s="13">
        <v>11</v>
      </c>
      <c r="B168" s="76" t="s">
        <v>330</v>
      </c>
      <c r="C168" s="76"/>
      <c r="D168" s="76"/>
      <c r="E168" s="76"/>
      <c r="F168" s="13" t="s">
        <v>62</v>
      </c>
      <c r="G168" s="22" t="s">
        <v>116</v>
      </c>
      <c r="H168" s="22"/>
      <c r="I168" s="22"/>
      <c r="J168" s="104">
        <v>2800</v>
      </c>
      <c r="K168" s="104">
        <v>5600</v>
      </c>
      <c r="L168" s="99">
        <v>2</v>
      </c>
      <c r="M168" s="99" t="s">
        <v>40</v>
      </c>
    </row>
    <row r="169" spans="1:17" x14ac:dyDescent="0.55000000000000004">
      <c r="A169" s="22">
        <v>12</v>
      </c>
      <c r="B169" s="61" t="s">
        <v>340</v>
      </c>
      <c r="C169" s="62"/>
      <c r="D169" s="62"/>
      <c r="E169" s="63"/>
      <c r="F169" s="84" t="s">
        <v>8</v>
      </c>
      <c r="G169" s="42" t="s">
        <v>337</v>
      </c>
      <c r="H169" s="43"/>
      <c r="I169" s="44"/>
      <c r="J169" s="45">
        <v>2000</v>
      </c>
      <c r="K169" s="59">
        <v>2000</v>
      </c>
      <c r="L169" s="22">
        <v>1</v>
      </c>
      <c r="M169" s="22" t="s">
        <v>40</v>
      </c>
      <c r="N169" s="93"/>
    </row>
    <row r="170" spans="1:17" x14ac:dyDescent="0.55000000000000004">
      <c r="A170" s="22"/>
      <c r="B170" s="73" t="s">
        <v>342</v>
      </c>
      <c r="C170" s="74"/>
      <c r="D170" s="74"/>
      <c r="E170" s="75"/>
      <c r="F170" s="165" t="s">
        <v>66</v>
      </c>
      <c r="G170" s="70"/>
      <c r="H170" s="71"/>
      <c r="I170" s="72"/>
      <c r="J170" s="116"/>
      <c r="K170" s="59"/>
      <c r="L170" s="22"/>
      <c r="M170" s="22"/>
      <c r="N170" s="19"/>
    </row>
    <row r="171" spans="1:17" x14ac:dyDescent="0.55000000000000004">
      <c r="A171" s="22"/>
      <c r="B171" s="64" t="s">
        <v>341</v>
      </c>
      <c r="C171" s="65"/>
      <c r="D171" s="65"/>
      <c r="E171" s="66"/>
      <c r="F171" s="108"/>
      <c r="G171" s="49"/>
      <c r="H171" s="50"/>
      <c r="I171" s="51"/>
      <c r="J171" s="52"/>
      <c r="K171" s="59"/>
      <c r="L171" s="22"/>
      <c r="M171" s="22"/>
      <c r="N171" s="166" t="s">
        <v>113</v>
      </c>
      <c r="O171" s="167"/>
      <c r="P171" s="167"/>
      <c r="Q171" s="167"/>
    </row>
    <row r="172" spans="1:17" x14ac:dyDescent="0.55000000000000004">
      <c r="A172" s="142" t="s">
        <v>20</v>
      </c>
      <c r="B172" s="142"/>
      <c r="C172" s="142"/>
      <c r="D172" s="142"/>
      <c r="E172" s="142"/>
      <c r="F172" s="142"/>
      <c r="G172" s="142"/>
      <c r="H172" s="142"/>
      <c r="I172" s="142"/>
      <c r="J172" s="142"/>
      <c r="K172" s="131">
        <f>SUM(K168:K171)</f>
        <v>7600</v>
      </c>
      <c r="L172" s="12"/>
      <c r="M172" s="12"/>
      <c r="N172" s="19">
        <v>1</v>
      </c>
      <c r="O172" s="168" t="s">
        <v>107</v>
      </c>
      <c r="P172" s="168"/>
      <c r="Q172" s="168"/>
    </row>
    <row r="173" spans="1:17" x14ac:dyDescent="0.55000000000000004">
      <c r="A173" s="11" t="s">
        <v>106</v>
      </c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93">
        <v>2</v>
      </c>
      <c r="O173" s="168" t="s">
        <v>108</v>
      </c>
      <c r="P173" s="168"/>
      <c r="Q173" s="168"/>
    </row>
    <row r="174" spans="1:17" x14ac:dyDescent="0.55000000000000004">
      <c r="A174" s="57" t="s">
        <v>235</v>
      </c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19">
        <v>3</v>
      </c>
      <c r="O174" s="168" t="s">
        <v>111</v>
      </c>
      <c r="P174" s="168"/>
      <c r="Q174" s="168"/>
    </row>
    <row r="175" spans="1:17" x14ac:dyDescent="0.55000000000000004">
      <c r="A175" s="169" t="s">
        <v>234</v>
      </c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9">
        <v>3</v>
      </c>
      <c r="O175" s="168" t="s">
        <v>111</v>
      </c>
      <c r="P175" s="168"/>
      <c r="Q175" s="168"/>
    </row>
    <row r="176" spans="1:17" x14ac:dyDescent="0.55000000000000004">
      <c r="A176" s="19">
        <v>1</v>
      </c>
      <c r="B176" s="21" t="s">
        <v>176</v>
      </c>
      <c r="C176" s="21"/>
      <c r="D176" s="21"/>
      <c r="E176" s="21"/>
      <c r="F176" s="33" t="s">
        <v>62</v>
      </c>
      <c r="G176" s="22" t="s">
        <v>233</v>
      </c>
      <c r="H176" s="22"/>
      <c r="I176" s="22"/>
      <c r="J176" s="32">
        <v>34.99</v>
      </c>
      <c r="K176" s="32">
        <v>1500</v>
      </c>
      <c r="L176" s="19">
        <v>42.87</v>
      </c>
      <c r="M176" s="19" t="s">
        <v>99</v>
      </c>
      <c r="N176" s="19"/>
      <c r="O176" s="168"/>
      <c r="P176" s="168"/>
      <c r="Q176" s="168"/>
    </row>
    <row r="177" spans="1:26" x14ac:dyDescent="0.55000000000000004">
      <c r="A177" s="93">
        <v>2</v>
      </c>
      <c r="B177" s="53" t="s">
        <v>176</v>
      </c>
      <c r="C177" s="53"/>
      <c r="D177" s="53"/>
      <c r="E177" s="53"/>
      <c r="F177" s="35"/>
      <c r="G177" s="170" t="s">
        <v>191</v>
      </c>
      <c r="H177" s="171"/>
      <c r="I177" s="172"/>
      <c r="J177" s="173">
        <v>35.450000000000003</v>
      </c>
      <c r="K177" s="173">
        <v>500</v>
      </c>
      <c r="L177" s="93">
        <v>14.1</v>
      </c>
      <c r="M177" s="93" t="s">
        <v>99</v>
      </c>
      <c r="N177" s="19"/>
      <c r="O177" s="168"/>
      <c r="P177" s="168"/>
      <c r="Q177" s="168"/>
    </row>
    <row r="178" spans="1:26" x14ac:dyDescent="0.55000000000000004">
      <c r="A178" s="165">
        <v>3</v>
      </c>
      <c r="B178" s="37" t="s">
        <v>111</v>
      </c>
      <c r="C178" s="37"/>
      <c r="D178" s="37"/>
      <c r="E178" s="37"/>
      <c r="F178" s="35"/>
      <c r="G178" s="42" t="s">
        <v>116</v>
      </c>
      <c r="H178" s="43"/>
      <c r="I178" s="44"/>
      <c r="J178" s="174">
        <v>1800</v>
      </c>
      <c r="K178" s="32">
        <v>3600</v>
      </c>
      <c r="L178" s="19">
        <v>2</v>
      </c>
      <c r="M178" s="19" t="s">
        <v>40</v>
      </c>
      <c r="N178" s="19">
        <v>3</v>
      </c>
      <c r="O178" s="168" t="s">
        <v>111</v>
      </c>
      <c r="P178" s="168"/>
      <c r="Q178" s="168"/>
    </row>
    <row r="179" spans="1:26" x14ac:dyDescent="0.55000000000000004">
      <c r="A179" s="3" t="s">
        <v>20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175">
        <f>SUM(K176:K178)</f>
        <v>5600</v>
      </c>
      <c r="L179" s="176"/>
      <c r="M179" s="177"/>
    </row>
    <row r="180" spans="1:26" x14ac:dyDescent="0.55000000000000004">
      <c r="A180" s="39" t="s">
        <v>236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1"/>
      <c r="R180" s="167"/>
      <c r="S180" s="167"/>
      <c r="T180" s="167"/>
      <c r="U180" s="167"/>
      <c r="V180" s="167"/>
      <c r="W180" s="167"/>
      <c r="X180" s="167"/>
      <c r="Y180" s="167"/>
      <c r="Z180" s="182"/>
    </row>
    <row r="181" spans="1:26" x14ac:dyDescent="0.55000000000000004">
      <c r="A181" s="19">
        <v>4</v>
      </c>
      <c r="B181" s="21" t="s">
        <v>114</v>
      </c>
      <c r="C181" s="21"/>
      <c r="D181" s="21"/>
      <c r="E181" s="21"/>
      <c r="F181" s="33" t="s">
        <v>62</v>
      </c>
      <c r="G181" s="42" t="s">
        <v>117</v>
      </c>
      <c r="H181" s="43"/>
      <c r="I181" s="44"/>
      <c r="J181" s="32">
        <v>1000</v>
      </c>
      <c r="K181" s="32">
        <v>2000</v>
      </c>
      <c r="L181" s="19">
        <v>2</v>
      </c>
      <c r="M181" s="19" t="s">
        <v>40</v>
      </c>
      <c r="R181" s="168"/>
      <c r="S181" s="22" t="s">
        <v>62</v>
      </c>
      <c r="T181" s="22" t="s">
        <v>109</v>
      </c>
      <c r="U181" s="22"/>
      <c r="V181" s="22"/>
      <c r="W181" s="32">
        <v>650</v>
      </c>
      <c r="X181" s="32">
        <v>650</v>
      </c>
      <c r="Y181" s="19">
        <v>1</v>
      </c>
      <c r="Z181" s="19" t="s">
        <v>110</v>
      </c>
    </row>
    <row r="182" spans="1:26" x14ac:dyDescent="0.55000000000000004">
      <c r="A182" s="19">
        <v>5</v>
      </c>
      <c r="B182" s="21" t="s">
        <v>61</v>
      </c>
      <c r="C182" s="21"/>
      <c r="D182" s="21"/>
      <c r="E182" s="21"/>
      <c r="F182" s="35"/>
      <c r="G182" s="27" t="s">
        <v>121</v>
      </c>
      <c r="H182" s="28"/>
      <c r="I182" s="29"/>
      <c r="J182" s="32">
        <v>2000</v>
      </c>
      <c r="K182" s="32">
        <v>4000</v>
      </c>
      <c r="L182" s="19">
        <v>2</v>
      </c>
      <c r="M182" s="19" t="s">
        <v>40</v>
      </c>
      <c r="R182" s="168"/>
      <c r="S182" s="22"/>
      <c r="T182" s="22"/>
      <c r="U182" s="22"/>
      <c r="V182" s="22"/>
      <c r="W182" s="32">
        <v>50</v>
      </c>
      <c r="X182" s="32">
        <v>350</v>
      </c>
      <c r="Y182" s="19">
        <v>7</v>
      </c>
      <c r="Z182" s="19" t="s">
        <v>53</v>
      </c>
    </row>
    <row r="183" spans="1:26" x14ac:dyDescent="0.55000000000000004">
      <c r="A183" s="19">
        <v>6</v>
      </c>
      <c r="B183" s="21" t="s">
        <v>108</v>
      </c>
      <c r="C183" s="21"/>
      <c r="D183" s="21"/>
      <c r="E183" s="21"/>
      <c r="F183" s="35"/>
      <c r="G183" s="42" t="s">
        <v>242</v>
      </c>
      <c r="H183" s="43"/>
      <c r="I183" s="44"/>
      <c r="J183" s="32">
        <v>65</v>
      </c>
      <c r="K183" s="32">
        <v>390</v>
      </c>
      <c r="L183" s="19">
        <v>6</v>
      </c>
      <c r="M183" s="19" t="s">
        <v>53</v>
      </c>
      <c r="R183" s="168"/>
      <c r="S183" s="19"/>
      <c r="T183" s="42" t="s">
        <v>116</v>
      </c>
      <c r="U183" s="43"/>
      <c r="V183" s="44"/>
      <c r="W183" s="32">
        <v>1800</v>
      </c>
      <c r="X183" s="32">
        <v>7200</v>
      </c>
      <c r="Y183" s="19">
        <v>4</v>
      </c>
      <c r="Z183" s="19" t="s">
        <v>40</v>
      </c>
    </row>
    <row r="184" spans="1:26" x14ac:dyDescent="0.55000000000000004">
      <c r="A184" s="19">
        <v>7</v>
      </c>
      <c r="B184" s="21" t="s">
        <v>176</v>
      </c>
      <c r="C184" s="21"/>
      <c r="D184" s="21"/>
      <c r="E184" s="21"/>
      <c r="F184" s="35"/>
      <c r="G184" s="49" t="s">
        <v>241</v>
      </c>
      <c r="H184" s="50"/>
      <c r="I184" s="51"/>
      <c r="J184" s="32">
        <v>35.590000000000003</v>
      </c>
      <c r="K184" s="32">
        <v>1700</v>
      </c>
      <c r="L184" s="19">
        <v>47.76</v>
      </c>
      <c r="M184" s="19" t="s">
        <v>99</v>
      </c>
      <c r="R184" s="168"/>
      <c r="S184" s="19"/>
      <c r="T184" s="42" t="s">
        <v>116</v>
      </c>
      <c r="U184" s="43"/>
      <c r="V184" s="44"/>
      <c r="W184" s="32">
        <v>1800</v>
      </c>
      <c r="X184" s="32">
        <v>7200</v>
      </c>
      <c r="Y184" s="19">
        <v>4</v>
      </c>
      <c r="Z184" s="19" t="s">
        <v>40</v>
      </c>
    </row>
    <row r="185" spans="1:26" x14ac:dyDescent="0.55000000000000004">
      <c r="A185" s="19">
        <v>8</v>
      </c>
      <c r="B185" s="21" t="s">
        <v>176</v>
      </c>
      <c r="C185" s="21"/>
      <c r="D185" s="21"/>
      <c r="E185" s="21"/>
      <c r="F185" s="35"/>
      <c r="G185" s="49" t="s">
        <v>243</v>
      </c>
      <c r="H185" s="50"/>
      <c r="I185" s="51"/>
      <c r="J185" s="32">
        <v>34.99</v>
      </c>
      <c r="K185" s="32">
        <v>340</v>
      </c>
      <c r="L185" s="19">
        <v>9.7100000000000009</v>
      </c>
      <c r="M185" s="19" t="s">
        <v>99</v>
      </c>
      <c r="R185" s="168"/>
      <c r="S185" s="19"/>
      <c r="T185" s="183"/>
      <c r="U185" s="176"/>
      <c r="V185" s="177"/>
      <c r="W185" s="32"/>
      <c r="X185" s="32"/>
      <c r="Y185" s="19"/>
      <c r="Z185" s="19"/>
    </row>
    <row r="186" spans="1:26" x14ac:dyDescent="0.55000000000000004">
      <c r="A186" s="19">
        <v>9</v>
      </c>
      <c r="B186" s="21" t="s">
        <v>111</v>
      </c>
      <c r="C186" s="21"/>
      <c r="D186" s="21"/>
      <c r="E186" s="21"/>
      <c r="F186" s="36"/>
      <c r="G186" s="49" t="s">
        <v>256</v>
      </c>
      <c r="H186" s="50"/>
      <c r="I186" s="51"/>
      <c r="J186" s="32">
        <v>1800</v>
      </c>
      <c r="K186" s="32">
        <v>3600</v>
      </c>
      <c r="L186" s="19">
        <v>2</v>
      </c>
      <c r="M186" s="19" t="s">
        <v>40</v>
      </c>
      <c r="R186" s="168"/>
      <c r="S186" s="19"/>
      <c r="T186" s="183"/>
      <c r="U186" s="176"/>
      <c r="V186" s="177"/>
      <c r="W186" s="32"/>
      <c r="X186" s="32"/>
      <c r="Y186" s="19"/>
      <c r="Z186" s="19"/>
    </row>
    <row r="187" spans="1:26" x14ac:dyDescent="0.55000000000000004">
      <c r="A187" s="3" t="s">
        <v>20</v>
      </c>
      <c r="B187" s="3"/>
      <c r="C187" s="3"/>
      <c r="D187" s="3"/>
      <c r="E187" s="3"/>
      <c r="F187" s="3"/>
      <c r="G187" s="3"/>
      <c r="H187" s="3"/>
      <c r="I187" s="3"/>
      <c r="J187" s="3"/>
      <c r="K187" s="175">
        <f>SUM(K181:K186)</f>
        <v>12030</v>
      </c>
      <c r="L187" s="176"/>
      <c r="M187" s="177"/>
      <c r="R187" s="168"/>
      <c r="S187" s="19"/>
      <c r="T187" s="22" t="s">
        <v>116</v>
      </c>
      <c r="U187" s="22"/>
      <c r="V187" s="22"/>
      <c r="W187" s="32">
        <v>1800</v>
      </c>
      <c r="X187" s="32">
        <v>7200</v>
      </c>
      <c r="Y187" s="19">
        <v>4</v>
      </c>
      <c r="Z187" s="19" t="s">
        <v>40</v>
      </c>
    </row>
    <row r="188" spans="1:26" x14ac:dyDescent="0.55000000000000004">
      <c r="A188" s="39" t="s">
        <v>198</v>
      </c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1"/>
    </row>
    <row r="189" spans="1:26" x14ac:dyDescent="0.55000000000000004">
      <c r="A189" s="19">
        <v>10</v>
      </c>
      <c r="B189" s="21" t="s">
        <v>114</v>
      </c>
      <c r="C189" s="21"/>
      <c r="D189" s="21"/>
      <c r="E189" s="21"/>
      <c r="F189" s="33" t="s">
        <v>62</v>
      </c>
      <c r="G189" s="42" t="s">
        <v>117</v>
      </c>
      <c r="H189" s="43"/>
      <c r="I189" s="44"/>
      <c r="J189" s="32">
        <v>1000</v>
      </c>
      <c r="K189" s="32">
        <v>2000</v>
      </c>
      <c r="L189" s="19">
        <v>2</v>
      </c>
      <c r="M189" s="19" t="s">
        <v>40</v>
      </c>
    </row>
    <row r="190" spans="1:26" x14ac:dyDescent="0.55000000000000004">
      <c r="A190" s="93">
        <v>11</v>
      </c>
      <c r="B190" s="21" t="s">
        <v>111</v>
      </c>
      <c r="C190" s="21"/>
      <c r="D190" s="21"/>
      <c r="E190" s="21"/>
      <c r="F190" s="35"/>
      <c r="G190" s="27" t="s">
        <v>112</v>
      </c>
      <c r="H190" s="28"/>
      <c r="I190" s="29"/>
      <c r="J190" s="32">
        <v>1800</v>
      </c>
      <c r="K190" s="32">
        <v>5400</v>
      </c>
      <c r="L190" s="19">
        <v>3</v>
      </c>
      <c r="M190" s="19" t="s">
        <v>40</v>
      </c>
    </row>
    <row r="191" spans="1:26" x14ac:dyDescent="0.55000000000000004">
      <c r="A191" s="19">
        <v>12</v>
      </c>
      <c r="B191" s="21" t="s">
        <v>122</v>
      </c>
      <c r="C191" s="21"/>
      <c r="D191" s="21"/>
      <c r="E191" s="21"/>
      <c r="F191" s="35"/>
      <c r="G191" s="42" t="s">
        <v>109</v>
      </c>
      <c r="H191" s="43"/>
      <c r="I191" s="44"/>
      <c r="J191" s="32">
        <v>92</v>
      </c>
      <c r="K191" s="32">
        <v>460</v>
      </c>
      <c r="L191" s="19">
        <v>5</v>
      </c>
      <c r="M191" s="19" t="s">
        <v>90</v>
      </c>
    </row>
    <row r="192" spans="1:26" x14ac:dyDescent="0.55000000000000004">
      <c r="A192" s="19">
        <v>13</v>
      </c>
      <c r="B192" s="21" t="s">
        <v>108</v>
      </c>
      <c r="C192" s="21"/>
      <c r="D192" s="21"/>
      <c r="E192" s="21"/>
      <c r="F192" s="36"/>
      <c r="G192" s="49"/>
      <c r="H192" s="50"/>
      <c r="I192" s="51"/>
      <c r="J192" s="32">
        <v>45</v>
      </c>
      <c r="K192" s="32">
        <v>540</v>
      </c>
      <c r="L192" s="19">
        <v>12</v>
      </c>
      <c r="M192" s="19" t="s">
        <v>53</v>
      </c>
    </row>
    <row r="193" spans="1:13" x14ac:dyDescent="0.55000000000000004">
      <c r="A193" s="3" t="s">
        <v>20</v>
      </c>
      <c r="B193" s="3"/>
      <c r="C193" s="3"/>
      <c r="D193" s="3"/>
      <c r="E193" s="3"/>
      <c r="F193" s="3"/>
      <c r="G193" s="3"/>
      <c r="H193" s="3"/>
      <c r="I193" s="3"/>
      <c r="J193" s="3"/>
      <c r="K193" s="175">
        <f>SUM(K189:K192)</f>
        <v>8400</v>
      </c>
      <c r="L193" s="176"/>
      <c r="M193" s="177"/>
    </row>
    <row r="194" spans="1:13" x14ac:dyDescent="0.55000000000000004">
      <c r="A194" s="39" t="s">
        <v>227</v>
      </c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1"/>
    </row>
    <row r="195" spans="1:13" x14ac:dyDescent="0.55000000000000004">
      <c r="A195" s="19">
        <v>14</v>
      </c>
      <c r="B195" s="21" t="s">
        <v>107</v>
      </c>
      <c r="C195" s="21"/>
      <c r="D195" s="21"/>
      <c r="E195" s="21"/>
      <c r="F195" s="33" t="s">
        <v>62</v>
      </c>
      <c r="G195" s="42" t="s">
        <v>109</v>
      </c>
      <c r="H195" s="43"/>
      <c r="I195" s="44"/>
      <c r="J195" s="32">
        <v>670</v>
      </c>
      <c r="K195" s="32">
        <v>670</v>
      </c>
      <c r="L195" s="19">
        <v>1</v>
      </c>
      <c r="M195" s="19" t="s">
        <v>110</v>
      </c>
    </row>
    <row r="196" spans="1:13" x14ac:dyDescent="0.55000000000000004">
      <c r="A196" s="93">
        <v>15</v>
      </c>
      <c r="B196" s="21" t="s">
        <v>228</v>
      </c>
      <c r="C196" s="21"/>
      <c r="D196" s="21"/>
      <c r="E196" s="21"/>
      <c r="F196" s="35"/>
      <c r="G196" s="70"/>
      <c r="H196" s="71"/>
      <c r="I196" s="72"/>
      <c r="J196" s="32">
        <v>25</v>
      </c>
      <c r="K196" s="32">
        <v>300</v>
      </c>
      <c r="L196" s="19">
        <v>12</v>
      </c>
      <c r="M196" s="19" t="s">
        <v>90</v>
      </c>
    </row>
    <row r="197" spans="1:13" x14ac:dyDescent="0.55000000000000004">
      <c r="A197" s="19">
        <v>16</v>
      </c>
      <c r="B197" s="21" t="s">
        <v>229</v>
      </c>
      <c r="C197" s="21"/>
      <c r="D197" s="21"/>
      <c r="E197" s="21"/>
      <c r="F197" s="35"/>
      <c r="G197" s="70"/>
      <c r="H197" s="71"/>
      <c r="I197" s="72"/>
      <c r="J197" s="32">
        <v>10</v>
      </c>
      <c r="K197" s="32">
        <v>30</v>
      </c>
      <c r="L197" s="19">
        <v>3</v>
      </c>
      <c r="M197" s="19" t="s">
        <v>51</v>
      </c>
    </row>
    <row r="198" spans="1:13" x14ac:dyDescent="0.55000000000000004">
      <c r="A198" s="93">
        <v>17</v>
      </c>
      <c r="B198" s="14" t="s">
        <v>111</v>
      </c>
      <c r="C198" s="15"/>
      <c r="D198" s="15"/>
      <c r="E198" s="16"/>
      <c r="F198" s="35"/>
      <c r="G198" s="49" t="s">
        <v>116</v>
      </c>
      <c r="H198" s="50"/>
      <c r="I198" s="51"/>
      <c r="J198" s="32">
        <v>2000</v>
      </c>
      <c r="K198" s="32">
        <v>6000</v>
      </c>
      <c r="L198" s="19">
        <v>3</v>
      </c>
      <c r="M198" s="19" t="s">
        <v>40</v>
      </c>
    </row>
    <row r="199" spans="1:13" x14ac:dyDescent="0.55000000000000004">
      <c r="A199" s="19">
        <v>18</v>
      </c>
      <c r="B199" s="14" t="s">
        <v>176</v>
      </c>
      <c r="C199" s="15"/>
      <c r="D199" s="15"/>
      <c r="E199" s="16"/>
      <c r="F199" s="35"/>
      <c r="G199" s="49" t="s">
        <v>177</v>
      </c>
      <c r="H199" s="50"/>
      <c r="I199" s="51"/>
      <c r="J199" s="32">
        <v>35.07</v>
      </c>
      <c r="K199" s="32">
        <v>1250</v>
      </c>
      <c r="L199" s="19">
        <v>35.64</v>
      </c>
      <c r="M199" s="19" t="s">
        <v>99</v>
      </c>
    </row>
    <row r="200" spans="1:13" x14ac:dyDescent="0.55000000000000004">
      <c r="A200" s="93">
        <v>19</v>
      </c>
      <c r="B200" s="14" t="s">
        <v>176</v>
      </c>
      <c r="C200" s="15"/>
      <c r="D200" s="15"/>
      <c r="E200" s="16"/>
      <c r="F200" s="36"/>
      <c r="G200" s="178" t="s">
        <v>191</v>
      </c>
      <c r="H200" s="179"/>
      <c r="I200" s="180"/>
      <c r="J200" s="32">
        <v>35.450000000000003</v>
      </c>
      <c r="K200" s="32">
        <v>1800</v>
      </c>
      <c r="L200" s="19">
        <v>50.77</v>
      </c>
      <c r="M200" s="19" t="s">
        <v>99</v>
      </c>
    </row>
    <row r="201" spans="1:13" x14ac:dyDescent="0.55000000000000004">
      <c r="A201" s="3" t="s">
        <v>20</v>
      </c>
      <c r="B201" s="3"/>
      <c r="C201" s="3"/>
      <c r="D201" s="3"/>
      <c r="E201" s="3"/>
      <c r="F201" s="3"/>
      <c r="G201" s="3"/>
      <c r="H201" s="3"/>
      <c r="I201" s="3"/>
      <c r="J201" s="3"/>
      <c r="K201" s="175">
        <f>SUM(K195:K200)</f>
        <v>10050</v>
      </c>
      <c r="L201" s="176"/>
      <c r="M201" s="177"/>
    </row>
    <row r="202" spans="1:13" x14ac:dyDescent="0.55000000000000004">
      <c r="A202" s="184"/>
      <c r="B202" s="185"/>
      <c r="C202" s="185"/>
      <c r="D202" s="185"/>
      <c r="E202" s="185"/>
      <c r="F202" s="185"/>
      <c r="G202" s="185"/>
      <c r="H202" s="185"/>
      <c r="I202" s="185"/>
      <c r="J202" s="185"/>
      <c r="K202" s="175"/>
      <c r="L202" s="176"/>
      <c r="M202" s="177"/>
    </row>
    <row r="203" spans="1:13" x14ac:dyDescent="0.55000000000000004">
      <c r="A203" s="39" t="s">
        <v>187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1"/>
    </row>
    <row r="204" spans="1:13" x14ac:dyDescent="0.55000000000000004">
      <c r="A204" s="19">
        <v>20</v>
      </c>
      <c r="B204" s="21" t="s">
        <v>108</v>
      </c>
      <c r="C204" s="21"/>
      <c r="D204" s="21"/>
      <c r="E204" s="21"/>
      <c r="F204" s="33" t="s">
        <v>62</v>
      </c>
      <c r="G204" s="22" t="s">
        <v>109</v>
      </c>
      <c r="H204" s="22"/>
      <c r="I204" s="22"/>
      <c r="J204" s="32">
        <v>50</v>
      </c>
      <c r="K204" s="32">
        <v>1000</v>
      </c>
      <c r="L204" s="19">
        <v>20</v>
      </c>
      <c r="M204" s="19" t="s">
        <v>53</v>
      </c>
    </row>
    <row r="205" spans="1:13" x14ac:dyDescent="0.55000000000000004">
      <c r="A205" s="19">
        <v>21</v>
      </c>
      <c r="B205" s="21" t="s">
        <v>61</v>
      </c>
      <c r="C205" s="21"/>
      <c r="D205" s="21"/>
      <c r="E205" s="21"/>
      <c r="F205" s="35"/>
      <c r="G205" s="42" t="s">
        <v>121</v>
      </c>
      <c r="H205" s="43"/>
      <c r="I205" s="44"/>
      <c r="J205" s="32">
        <v>2000</v>
      </c>
      <c r="K205" s="32">
        <v>4000</v>
      </c>
      <c r="L205" s="19">
        <v>2</v>
      </c>
      <c r="M205" s="19" t="s">
        <v>40</v>
      </c>
    </row>
    <row r="206" spans="1:13" x14ac:dyDescent="0.55000000000000004">
      <c r="A206" s="19">
        <v>22</v>
      </c>
      <c r="B206" s="21" t="s">
        <v>111</v>
      </c>
      <c r="C206" s="21"/>
      <c r="D206" s="21"/>
      <c r="E206" s="21"/>
      <c r="F206" s="35"/>
      <c r="G206" s="27" t="s">
        <v>112</v>
      </c>
      <c r="H206" s="28"/>
      <c r="I206" s="29"/>
      <c r="J206" s="32">
        <v>1800</v>
      </c>
      <c r="K206" s="32">
        <v>5400</v>
      </c>
      <c r="L206" s="19">
        <v>3</v>
      </c>
      <c r="M206" s="19" t="s">
        <v>40</v>
      </c>
    </row>
    <row r="207" spans="1:13" x14ac:dyDescent="0.55000000000000004">
      <c r="A207" s="19">
        <v>23</v>
      </c>
      <c r="B207" s="21" t="s">
        <v>114</v>
      </c>
      <c r="C207" s="21"/>
      <c r="D207" s="21"/>
      <c r="E207" s="21"/>
      <c r="F207" s="35"/>
      <c r="G207" s="42" t="s">
        <v>117</v>
      </c>
      <c r="H207" s="43"/>
      <c r="I207" s="44"/>
      <c r="J207" s="32">
        <v>1000</v>
      </c>
      <c r="K207" s="32">
        <v>2000</v>
      </c>
      <c r="L207" s="19">
        <v>2</v>
      </c>
      <c r="M207" s="19" t="s">
        <v>40</v>
      </c>
    </row>
    <row r="208" spans="1:13" x14ac:dyDescent="0.55000000000000004">
      <c r="A208" s="19">
        <v>24</v>
      </c>
      <c r="B208" s="21" t="s">
        <v>176</v>
      </c>
      <c r="C208" s="21"/>
      <c r="D208" s="21"/>
      <c r="E208" s="21"/>
      <c r="F208" s="35"/>
      <c r="G208" s="42" t="s">
        <v>180</v>
      </c>
      <c r="H208" s="43"/>
      <c r="I208" s="44"/>
      <c r="J208" s="32">
        <v>34.99</v>
      </c>
      <c r="K208" s="32">
        <v>1300</v>
      </c>
      <c r="L208" s="19">
        <v>37.15</v>
      </c>
      <c r="M208" s="19" t="s">
        <v>99</v>
      </c>
    </row>
    <row r="209" spans="1:13" x14ac:dyDescent="0.55000000000000004">
      <c r="A209" s="19">
        <v>25</v>
      </c>
      <c r="B209" s="21" t="s">
        <v>176</v>
      </c>
      <c r="C209" s="21"/>
      <c r="D209" s="21"/>
      <c r="E209" s="21"/>
      <c r="F209" s="36"/>
      <c r="G209" s="42" t="s">
        <v>178</v>
      </c>
      <c r="H209" s="43"/>
      <c r="I209" s="44"/>
      <c r="J209" s="32">
        <v>35.22</v>
      </c>
      <c r="K209" s="32">
        <v>1170</v>
      </c>
      <c r="L209" s="19">
        <v>33.21</v>
      </c>
      <c r="M209" s="19" t="s">
        <v>99</v>
      </c>
    </row>
    <row r="210" spans="1:13" x14ac:dyDescent="0.55000000000000004">
      <c r="A210" s="3" t="s">
        <v>20</v>
      </c>
      <c r="B210" s="3"/>
      <c r="C210" s="3"/>
      <c r="D210" s="3"/>
      <c r="E210" s="3"/>
      <c r="F210" s="3"/>
      <c r="G210" s="3"/>
      <c r="H210" s="3"/>
      <c r="I210" s="3"/>
      <c r="J210" s="3"/>
      <c r="K210" s="175">
        <f>SUM(K204:K209)</f>
        <v>14870</v>
      </c>
      <c r="L210" s="176"/>
      <c r="M210" s="177"/>
    </row>
    <row r="211" spans="1:13" x14ac:dyDescent="0.55000000000000004">
      <c r="A211" s="39" t="s">
        <v>199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1"/>
    </row>
    <row r="212" spans="1:13" x14ac:dyDescent="0.55000000000000004">
      <c r="A212" s="19">
        <v>26</v>
      </c>
      <c r="B212" s="21" t="s">
        <v>114</v>
      </c>
      <c r="C212" s="21"/>
      <c r="D212" s="21"/>
      <c r="E212" s="21"/>
      <c r="F212" s="33" t="s">
        <v>62</v>
      </c>
      <c r="G212" s="22" t="s">
        <v>117</v>
      </c>
      <c r="H212" s="22"/>
      <c r="I212" s="22"/>
      <c r="J212" s="32">
        <v>1000</v>
      </c>
      <c r="K212" s="32">
        <v>2000</v>
      </c>
      <c r="L212" s="19">
        <v>2</v>
      </c>
      <c r="M212" s="19" t="s">
        <v>40</v>
      </c>
    </row>
    <row r="213" spans="1:13" x14ac:dyDescent="0.55000000000000004">
      <c r="A213" s="19">
        <v>27</v>
      </c>
      <c r="B213" s="21" t="s">
        <v>111</v>
      </c>
      <c r="C213" s="21"/>
      <c r="D213" s="21"/>
      <c r="E213" s="21"/>
      <c r="F213" s="35"/>
      <c r="G213" s="22" t="s">
        <v>112</v>
      </c>
      <c r="H213" s="22"/>
      <c r="I213" s="22"/>
      <c r="J213" s="32">
        <v>1800</v>
      </c>
      <c r="K213" s="32">
        <v>3600</v>
      </c>
      <c r="L213" s="19">
        <v>2</v>
      </c>
      <c r="M213" s="19" t="s">
        <v>40</v>
      </c>
    </row>
    <row r="214" spans="1:13" x14ac:dyDescent="0.55000000000000004">
      <c r="A214" s="19">
        <v>28</v>
      </c>
      <c r="B214" s="21" t="s">
        <v>176</v>
      </c>
      <c r="C214" s="21"/>
      <c r="D214" s="21"/>
      <c r="E214" s="21"/>
      <c r="F214" s="35"/>
      <c r="G214" s="22" t="s">
        <v>180</v>
      </c>
      <c r="H214" s="22"/>
      <c r="I214" s="22"/>
      <c r="J214" s="32">
        <v>34.99</v>
      </c>
      <c r="K214" s="32">
        <v>1600</v>
      </c>
      <c r="L214" s="19">
        <v>45.72</v>
      </c>
      <c r="M214" s="19" t="s">
        <v>99</v>
      </c>
    </row>
    <row r="215" spans="1:13" x14ac:dyDescent="0.55000000000000004">
      <c r="A215" s="19">
        <v>29</v>
      </c>
      <c r="B215" s="21" t="s">
        <v>200</v>
      </c>
      <c r="C215" s="21"/>
      <c r="D215" s="21"/>
      <c r="E215" s="21"/>
      <c r="F215" s="35"/>
      <c r="G215" s="42" t="s">
        <v>109</v>
      </c>
      <c r="H215" s="43"/>
      <c r="I215" s="44"/>
      <c r="J215" s="32">
        <v>30</v>
      </c>
      <c r="K215" s="32">
        <v>150</v>
      </c>
      <c r="L215" s="19">
        <v>5</v>
      </c>
      <c r="M215" s="19" t="s">
        <v>90</v>
      </c>
    </row>
    <row r="216" spans="1:13" x14ac:dyDescent="0.55000000000000004">
      <c r="A216" s="19">
        <v>30</v>
      </c>
      <c r="B216" s="21" t="s">
        <v>201</v>
      </c>
      <c r="C216" s="21"/>
      <c r="D216" s="21"/>
      <c r="E216" s="21"/>
      <c r="F216" s="35"/>
      <c r="G216" s="70"/>
      <c r="H216" s="71"/>
      <c r="I216" s="72"/>
      <c r="J216" s="32">
        <v>40</v>
      </c>
      <c r="K216" s="32">
        <v>80</v>
      </c>
      <c r="L216" s="19">
        <v>2</v>
      </c>
      <c r="M216" s="19" t="s">
        <v>90</v>
      </c>
    </row>
    <row r="217" spans="1:13" x14ac:dyDescent="0.55000000000000004">
      <c r="A217" s="19">
        <v>31</v>
      </c>
      <c r="B217" s="21" t="s">
        <v>202</v>
      </c>
      <c r="C217" s="21"/>
      <c r="D217" s="21"/>
      <c r="E217" s="21"/>
      <c r="F217" s="35"/>
      <c r="G217" s="70"/>
      <c r="H217" s="71"/>
      <c r="I217" s="72"/>
      <c r="J217" s="32">
        <v>15</v>
      </c>
      <c r="K217" s="32">
        <v>300</v>
      </c>
      <c r="L217" s="19">
        <v>20</v>
      </c>
      <c r="M217" s="19" t="s">
        <v>204</v>
      </c>
    </row>
    <row r="218" spans="1:13" x14ac:dyDescent="0.55000000000000004">
      <c r="A218" s="19">
        <v>32</v>
      </c>
      <c r="B218" s="21" t="s">
        <v>108</v>
      </c>
      <c r="C218" s="21"/>
      <c r="D218" s="21"/>
      <c r="E218" s="21"/>
      <c r="F218" s="35"/>
      <c r="G218" s="70"/>
      <c r="H218" s="71"/>
      <c r="I218" s="72"/>
      <c r="J218" s="32">
        <v>50</v>
      </c>
      <c r="K218" s="32">
        <v>400</v>
      </c>
      <c r="L218" s="19">
        <v>8</v>
      </c>
      <c r="M218" s="19" t="s">
        <v>53</v>
      </c>
    </row>
    <row r="219" spans="1:13" x14ac:dyDescent="0.55000000000000004">
      <c r="A219" s="19">
        <v>33</v>
      </c>
      <c r="B219" s="21" t="s">
        <v>203</v>
      </c>
      <c r="C219" s="21"/>
      <c r="D219" s="21"/>
      <c r="E219" s="21"/>
      <c r="F219" s="36"/>
      <c r="G219" s="49"/>
      <c r="H219" s="50"/>
      <c r="I219" s="51"/>
      <c r="J219" s="32">
        <v>35</v>
      </c>
      <c r="K219" s="32">
        <v>70</v>
      </c>
      <c r="L219" s="19">
        <v>2</v>
      </c>
      <c r="M219" s="19" t="s">
        <v>90</v>
      </c>
    </row>
    <row r="220" spans="1:13" x14ac:dyDescent="0.55000000000000004">
      <c r="A220" s="3" t="s">
        <v>20</v>
      </c>
      <c r="B220" s="3"/>
      <c r="C220" s="3"/>
      <c r="D220" s="3"/>
      <c r="E220" s="3"/>
      <c r="F220" s="3"/>
      <c r="G220" s="3"/>
      <c r="H220" s="3"/>
      <c r="I220" s="3"/>
      <c r="J220" s="3"/>
      <c r="K220" s="175">
        <f>SUM(K212:K219)</f>
        <v>8200</v>
      </c>
      <c r="L220" s="176"/>
      <c r="M220" s="177"/>
    </row>
    <row r="221" spans="1:13" x14ac:dyDescent="0.55000000000000004">
      <c r="A221" s="184"/>
      <c r="B221" s="185"/>
      <c r="C221" s="185"/>
      <c r="D221" s="185"/>
      <c r="E221" s="185"/>
      <c r="F221" s="185"/>
      <c r="G221" s="185"/>
      <c r="H221" s="185"/>
      <c r="I221" s="185"/>
      <c r="J221" s="185"/>
      <c r="K221" s="175"/>
      <c r="L221" s="176"/>
      <c r="M221" s="177"/>
    </row>
    <row r="222" spans="1:13" x14ac:dyDescent="0.55000000000000004">
      <c r="A222" s="39" t="s">
        <v>179</v>
      </c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1"/>
    </row>
    <row r="223" spans="1:13" x14ac:dyDescent="0.55000000000000004">
      <c r="A223" s="19">
        <v>34</v>
      </c>
      <c r="B223" s="21" t="s">
        <v>176</v>
      </c>
      <c r="C223" s="21"/>
      <c r="D223" s="21"/>
      <c r="E223" s="21"/>
      <c r="F223" s="33" t="s">
        <v>62</v>
      </c>
      <c r="G223" s="22" t="s">
        <v>178</v>
      </c>
      <c r="H223" s="22"/>
      <c r="I223" s="22"/>
      <c r="J223" s="32">
        <v>34.22</v>
      </c>
      <c r="K223" s="32">
        <v>1700</v>
      </c>
      <c r="L223" s="19">
        <v>49.67</v>
      </c>
      <c r="M223" s="19" t="s">
        <v>99</v>
      </c>
    </row>
    <row r="224" spans="1:13" x14ac:dyDescent="0.55000000000000004">
      <c r="A224" s="19">
        <v>35</v>
      </c>
      <c r="B224" s="21" t="s">
        <v>176</v>
      </c>
      <c r="C224" s="21"/>
      <c r="D224" s="21"/>
      <c r="E224" s="21"/>
      <c r="F224" s="35"/>
      <c r="G224" s="22" t="s">
        <v>180</v>
      </c>
      <c r="H224" s="22"/>
      <c r="I224" s="22"/>
      <c r="J224" s="32">
        <v>33.99</v>
      </c>
      <c r="K224" s="32">
        <v>1300</v>
      </c>
      <c r="L224" s="19">
        <v>38.24</v>
      </c>
      <c r="M224" s="19" t="s">
        <v>99</v>
      </c>
    </row>
    <row r="225" spans="1:13" x14ac:dyDescent="0.55000000000000004">
      <c r="A225" s="19">
        <v>36</v>
      </c>
      <c r="B225" s="21" t="s">
        <v>108</v>
      </c>
      <c r="C225" s="21"/>
      <c r="D225" s="21"/>
      <c r="E225" s="21"/>
      <c r="F225" s="35"/>
      <c r="G225" s="70" t="s">
        <v>109</v>
      </c>
      <c r="H225" s="71"/>
      <c r="I225" s="72"/>
      <c r="J225" s="32">
        <v>50</v>
      </c>
      <c r="K225" s="32">
        <v>750</v>
      </c>
      <c r="L225" s="19">
        <v>15</v>
      </c>
      <c r="M225" s="19" t="s">
        <v>53</v>
      </c>
    </row>
    <row r="226" spans="1:13" x14ac:dyDescent="0.55000000000000004">
      <c r="A226" s="19">
        <v>37</v>
      </c>
      <c r="B226" s="21" t="s">
        <v>197</v>
      </c>
      <c r="C226" s="21"/>
      <c r="D226" s="21"/>
      <c r="E226" s="21"/>
      <c r="F226" s="35"/>
      <c r="G226" s="70"/>
      <c r="H226" s="71"/>
      <c r="I226" s="72"/>
      <c r="J226" s="32">
        <v>50</v>
      </c>
      <c r="K226" s="32">
        <v>250</v>
      </c>
      <c r="L226" s="19">
        <v>5</v>
      </c>
      <c r="M226" s="19" t="s">
        <v>53</v>
      </c>
    </row>
    <row r="227" spans="1:13" x14ac:dyDescent="0.55000000000000004">
      <c r="A227" s="19">
        <v>38</v>
      </c>
      <c r="B227" s="21" t="s">
        <v>114</v>
      </c>
      <c r="C227" s="21"/>
      <c r="D227" s="21"/>
      <c r="E227" s="21"/>
      <c r="F227" s="35"/>
      <c r="G227" s="22" t="s">
        <v>117</v>
      </c>
      <c r="H227" s="22"/>
      <c r="I227" s="22"/>
      <c r="J227" s="32">
        <v>1000</v>
      </c>
      <c r="K227" s="32">
        <v>2000</v>
      </c>
      <c r="L227" s="19">
        <v>2</v>
      </c>
      <c r="M227" s="19" t="s">
        <v>40</v>
      </c>
    </row>
    <row r="228" spans="1:13" x14ac:dyDescent="0.55000000000000004">
      <c r="A228" s="19">
        <v>39</v>
      </c>
      <c r="B228" s="21" t="s">
        <v>111</v>
      </c>
      <c r="C228" s="21"/>
      <c r="D228" s="21"/>
      <c r="E228" s="21"/>
      <c r="F228" s="36"/>
      <c r="G228" s="49" t="s">
        <v>112</v>
      </c>
      <c r="H228" s="50"/>
      <c r="I228" s="51"/>
      <c r="J228" s="32">
        <v>1800</v>
      </c>
      <c r="K228" s="32">
        <v>5400</v>
      </c>
      <c r="L228" s="19">
        <v>3</v>
      </c>
      <c r="M228" s="19" t="s">
        <v>40</v>
      </c>
    </row>
    <row r="229" spans="1:13" x14ac:dyDescent="0.55000000000000004">
      <c r="A229" s="3" t="s">
        <v>20</v>
      </c>
      <c r="B229" s="3"/>
      <c r="C229" s="3"/>
      <c r="D229" s="3"/>
      <c r="E229" s="3"/>
      <c r="F229" s="3"/>
      <c r="G229" s="3"/>
      <c r="H229" s="3"/>
      <c r="I229" s="3"/>
      <c r="J229" s="3"/>
      <c r="K229" s="175">
        <f>SUM(K223:K228)</f>
        <v>11400</v>
      </c>
      <c r="L229" s="176"/>
      <c r="M229" s="177"/>
    </row>
    <row r="230" spans="1:13" x14ac:dyDescent="0.55000000000000004">
      <c r="A230" s="39" t="s">
        <v>230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1"/>
    </row>
    <row r="231" spans="1:13" x14ac:dyDescent="0.55000000000000004">
      <c r="A231" s="19">
        <v>40</v>
      </c>
      <c r="B231" s="21" t="s">
        <v>111</v>
      </c>
      <c r="C231" s="21"/>
      <c r="D231" s="21"/>
      <c r="E231" s="21"/>
      <c r="F231" s="167"/>
      <c r="G231" s="22" t="s">
        <v>112</v>
      </c>
      <c r="H231" s="22"/>
      <c r="I231" s="22"/>
      <c r="J231" s="32">
        <v>1800</v>
      </c>
      <c r="K231" s="32">
        <v>5400</v>
      </c>
      <c r="L231" s="19">
        <v>3</v>
      </c>
      <c r="M231" s="19" t="s">
        <v>40</v>
      </c>
    </row>
    <row r="232" spans="1:13" x14ac:dyDescent="0.55000000000000004">
      <c r="A232" s="19">
        <v>41</v>
      </c>
      <c r="B232" s="21" t="s">
        <v>176</v>
      </c>
      <c r="C232" s="21"/>
      <c r="D232" s="21"/>
      <c r="E232" s="21"/>
      <c r="F232" s="167"/>
      <c r="G232" s="22" t="s">
        <v>180</v>
      </c>
      <c r="H232" s="22"/>
      <c r="I232" s="22"/>
      <c r="J232" s="32">
        <v>34.99</v>
      </c>
      <c r="K232" s="32">
        <v>1240</v>
      </c>
      <c r="L232" s="19">
        <v>35.43</v>
      </c>
      <c r="M232" s="19" t="s">
        <v>99</v>
      </c>
    </row>
    <row r="233" spans="1:13" x14ac:dyDescent="0.55000000000000004">
      <c r="A233" s="19">
        <v>42</v>
      </c>
      <c r="B233" s="21" t="s">
        <v>176</v>
      </c>
      <c r="C233" s="21"/>
      <c r="D233" s="21"/>
      <c r="E233" s="21"/>
      <c r="F233" s="33" t="s">
        <v>62</v>
      </c>
      <c r="G233" s="22" t="s">
        <v>215</v>
      </c>
      <c r="H233" s="22"/>
      <c r="I233" s="22"/>
      <c r="J233" s="32">
        <v>35.22</v>
      </c>
      <c r="K233" s="32">
        <v>1800</v>
      </c>
      <c r="L233" s="19">
        <v>45.42</v>
      </c>
      <c r="M233" s="19" t="s">
        <v>99</v>
      </c>
    </row>
    <row r="234" spans="1:13" x14ac:dyDescent="0.55000000000000004">
      <c r="A234" s="19">
        <v>43</v>
      </c>
      <c r="B234" s="21" t="s">
        <v>119</v>
      </c>
      <c r="C234" s="21"/>
      <c r="D234" s="21"/>
      <c r="E234" s="21"/>
      <c r="F234" s="35"/>
      <c r="G234" s="42" t="s">
        <v>109</v>
      </c>
      <c r="H234" s="43"/>
      <c r="I234" s="44"/>
      <c r="J234" s="32">
        <v>50</v>
      </c>
      <c r="K234" s="32">
        <v>500</v>
      </c>
      <c r="L234" s="19">
        <v>10</v>
      </c>
      <c r="M234" s="19" t="s">
        <v>90</v>
      </c>
    </row>
    <row r="235" spans="1:13" x14ac:dyDescent="0.55000000000000004">
      <c r="A235" s="19">
        <v>44</v>
      </c>
      <c r="B235" s="21" t="s">
        <v>120</v>
      </c>
      <c r="C235" s="21"/>
      <c r="D235" s="21"/>
      <c r="E235" s="21"/>
      <c r="F235" s="35"/>
      <c r="G235" s="70"/>
      <c r="H235" s="71"/>
      <c r="I235" s="72"/>
      <c r="J235" s="32">
        <v>50</v>
      </c>
      <c r="K235" s="32">
        <v>500</v>
      </c>
      <c r="L235" s="19">
        <v>10</v>
      </c>
      <c r="M235" s="19" t="s">
        <v>90</v>
      </c>
    </row>
    <row r="236" spans="1:13" x14ac:dyDescent="0.55000000000000004">
      <c r="A236" s="19">
        <v>45</v>
      </c>
      <c r="B236" s="21" t="s">
        <v>114</v>
      </c>
      <c r="C236" s="21"/>
      <c r="D236" s="21"/>
      <c r="E236" s="21"/>
      <c r="F236" s="36"/>
      <c r="G236" s="22" t="s">
        <v>117</v>
      </c>
      <c r="H236" s="22"/>
      <c r="I236" s="22"/>
      <c r="J236" s="32">
        <v>1000</v>
      </c>
      <c r="K236" s="32">
        <v>2000</v>
      </c>
      <c r="L236" s="19">
        <v>2</v>
      </c>
      <c r="M236" s="19" t="s">
        <v>40</v>
      </c>
    </row>
    <row r="237" spans="1:13" x14ac:dyDescent="0.55000000000000004">
      <c r="A237" s="3" t="s">
        <v>20</v>
      </c>
      <c r="B237" s="3"/>
      <c r="C237" s="3"/>
      <c r="D237" s="3"/>
      <c r="E237" s="3"/>
      <c r="F237" s="3"/>
      <c r="G237" s="3"/>
      <c r="H237" s="3"/>
      <c r="I237" s="3"/>
      <c r="J237" s="3"/>
      <c r="K237" s="175">
        <f>SUM(K231:K236)</f>
        <v>11440</v>
      </c>
      <c r="L237" s="176"/>
      <c r="M237" s="177"/>
    </row>
    <row r="238" spans="1:13" x14ac:dyDescent="0.55000000000000004">
      <c r="A238" s="39" t="s">
        <v>193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1"/>
    </row>
    <row r="239" spans="1:13" x14ac:dyDescent="0.55000000000000004">
      <c r="A239" s="19">
        <v>46</v>
      </c>
      <c r="B239" s="21" t="s">
        <v>114</v>
      </c>
      <c r="C239" s="21"/>
      <c r="D239" s="21"/>
      <c r="E239" s="21"/>
      <c r="F239" s="33" t="s">
        <v>62</v>
      </c>
      <c r="G239" s="42" t="s">
        <v>117</v>
      </c>
      <c r="H239" s="43"/>
      <c r="I239" s="44"/>
      <c r="J239" s="32">
        <v>1000</v>
      </c>
      <c r="K239" s="32">
        <v>2000</v>
      </c>
      <c r="L239" s="19">
        <v>2</v>
      </c>
      <c r="M239" s="19" t="s">
        <v>40</v>
      </c>
    </row>
    <row r="240" spans="1:13" x14ac:dyDescent="0.55000000000000004">
      <c r="A240" s="93">
        <v>47</v>
      </c>
      <c r="B240" s="21" t="s">
        <v>111</v>
      </c>
      <c r="C240" s="21"/>
      <c r="D240" s="21"/>
      <c r="E240" s="21"/>
      <c r="F240" s="35"/>
      <c r="G240" s="42" t="s">
        <v>112</v>
      </c>
      <c r="H240" s="43"/>
      <c r="I240" s="44"/>
      <c r="J240" s="32">
        <v>1800</v>
      </c>
      <c r="K240" s="32">
        <v>5400</v>
      </c>
      <c r="L240" s="19">
        <v>3</v>
      </c>
      <c r="M240" s="19" t="s">
        <v>40</v>
      </c>
    </row>
    <row r="241" spans="1:13" x14ac:dyDescent="0.55000000000000004">
      <c r="A241" s="19">
        <v>48</v>
      </c>
      <c r="B241" s="21" t="s">
        <v>107</v>
      </c>
      <c r="C241" s="21"/>
      <c r="D241" s="21"/>
      <c r="E241" s="21"/>
      <c r="F241" s="35"/>
      <c r="G241" s="42" t="s">
        <v>109</v>
      </c>
      <c r="H241" s="43"/>
      <c r="I241" s="44"/>
      <c r="J241" s="32">
        <v>50</v>
      </c>
      <c r="K241" s="32">
        <v>350</v>
      </c>
      <c r="L241" s="19">
        <v>7</v>
      </c>
      <c r="M241" s="19" t="s">
        <v>53</v>
      </c>
    </row>
    <row r="242" spans="1:13" x14ac:dyDescent="0.55000000000000004">
      <c r="A242" s="93">
        <v>49</v>
      </c>
      <c r="B242" s="21" t="s">
        <v>108</v>
      </c>
      <c r="C242" s="21"/>
      <c r="D242" s="21"/>
      <c r="E242" s="21"/>
      <c r="F242" s="35"/>
      <c r="G242" s="70"/>
      <c r="H242" s="71"/>
      <c r="I242" s="72"/>
      <c r="J242" s="32">
        <v>1800</v>
      </c>
      <c r="K242" s="32">
        <v>1800</v>
      </c>
      <c r="L242" s="19">
        <v>1</v>
      </c>
      <c r="M242" s="19" t="s">
        <v>40</v>
      </c>
    </row>
    <row r="243" spans="1:13" x14ac:dyDescent="0.55000000000000004">
      <c r="A243" s="19">
        <v>50</v>
      </c>
      <c r="B243" s="21" t="s">
        <v>176</v>
      </c>
      <c r="C243" s="21"/>
      <c r="D243" s="21"/>
      <c r="E243" s="21"/>
      <c r="F243" s="36"/>
      <c r="G243" s="49" t="s">
        <v>215</v>
      </c>
      <c r="H243" s="50"/>
      <c r="I243" s="51"/>
      <c r="J243" s="32">
        <v>35.22</v>
      </c>
      <c r="K243" s="32">
        <v>1400</v>
      </c>
      <c r="L243" s="19">
        <v>39.75</v>
      </c>
      <c r="M243" s="19" t="s">
        <v>99</v>
      </c>
    </row>
    <row r="244" spans="1:13" x14ac:dyDescent="0.55000000000000004">
      <c r="A244" s="3" t="s">
        <v>20</v>
      </c>
      <c r="B244" s="3"/>
      <c r="C244" s="3"/>
      <c r="D244" s="3"/>
      <c r="E244" s="3"/>
      <c r="F244" s="3"/>
      <c r="G244" s="3"/>
      <c r="H244" s="3"/>
      <c r="I244" s="3"/>
      <c r="J244" s="3"/>
      <c r="K244" s="175">
        <f>SUM(K239:K243)</f>
        <v>10950</v>
      </c>
      <c r="L244" s="176"/>
      <c r="M244" s="177"/>
    </row>
    <row r="245" spans="1:13" x14ac:dyDescent="0.55000000000000004">
      <c r="A245" s="39" t="s">
        <v>194</v>
      </c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1"/>
    </row>
    <row r="246" spans="1:13" x14ac:dyDescent="0.55000000000000004">
      <c r="A246" s="19">
        <v>51</v>
      </c>
      <c r="B246" s="21" t="s">
        <v>107</v>
      </c>
      <c r="C246" s="21"/>
      <c r="D246" s="21"/>
      <c r="E246" s="21"/>
      <c r="F246" s="22" t="s">
        <v>62</v>
      </c>
      <c r="G246" s="22" t="s">
        <v>109</v>
      </c>
      <c r="H246" s="22"/>
      <c r="I246" s="22"/>
      <c r="J246" s="32">
        <v>650</v>
      </c>
      <c r="K246" s="32">
        <v>650</v>
      </c>
      <c r="L246" s="19">
        <v>1</v>
      </c>
      <c r="M246" s="19" t="s">
        <v>110</v>
      </c>
    </row>
    <row r="247" spans="1:13" x14ac:dyDescent="0.55000000000000004">
      <c r="A247" s="93">
        <v>52</v>
      </c>
      <c r="B247" s="21" t="s">
        <v>108</v>
      </c>
      <c r="C247" s="21"/>
      <c r="D247" s="21"/>
      <c r="E247" s="21"/>
      <c r="F247" s="22"/>
      <c r="G247" s="22"/>
      <c r="H247" s="22"/>
      <c r="I247" s="22"/>
      <c r="J247" s="32">
        <v>50</v>
      </c>
      <c r="K247" s="32">
        <v>350</v>
      </c>
      <c r="L247" s="19">
        <v>7</v>
      </c>
      <c r="M247" s="19" t="s">
        <v>53</v>
      </c>
    </row>
    <row r="248" spans="1:13" x14ac:dyDescent="0.55000000000000004">
      <c r="A248" s="19">
        <v>53</v>
      </c>
      <c r="B248" s="21" t="s">
        <v>111</v>
      </c>
      <c r="C248" s="21"/>
      <c r="D248" s="21"/>
      <c r="E248" s="21"/>
      <c r="F248" s="22"/>
      <c r="G248" s="42" t="s">
        <v>112</v>
      </c>
      <c r="H248" s="43"/>
      <c r="I248" s="44"/>
      <c r="J248" s="32">
        <v>1800</v>
      </c>
      <c r="K248" s="32">
        <v>1800</v>
      </c>
      <c r="L248" s="19">
        <v>1</v>
      </c>
      <c r="M248" s="19" t="s">
        <v>40</v>
      </c>
    </row>
    <row r="249" spans="1:13" x14ac:dyDescent="0.55000000000000004">
      <c r="A249" s="93">
        <v>54</v>
      </c>
      <c r="B249" s="21" t="s">
        <v>176</v>
      </c>
      <c r="C249" s="21"/>
      <c r="D249" s="21"/>
      <c r="E249" s="21"/>
      <c r="F249" s="22"/>
      <c r="G249" s="186" t="s">
        <v>195</v>
      </c>
      <c r="H249" s="187"/>
      <c r="I249" s="188"/>
      <c r="J249" s="32">
        <v>33.49</v>
      </c>
      <c r="K249" s="32">
        <v>1650</v>
      </c>
      <c r="L249" s="19">
        <v>49.27</v>
      </c>
      <c r="M249" s="19" t="s">
        <v>99</v>
      </c>
    </row>
    <row r="250" spans="1:13" x14ac:dyDescent="0.55000000000000004">
      <c r="A250" s="3" t="s">
        <v>20</v>
      </c>
      <c r="B250" s="3"/>
      <c r="C250" s="3"/>
      <c r="D250" s="3"/>
      <c r="E250" s="3"/>
      <c r="F250" s="3"/>
      <c r="G250" s="3"/>
      <c r="H250" s="3"/>
      <c r="I250" s="3"/>
      <c r="J250" s="3"/>
      <c r="K250" s="175">
        <f>SUM(K246:K249)</f>
        <v>4450</v>
      </c>
      <c r="L250" s="176"/>
      <c r="M250" s="177"/>
    </row>
    <row r="251" spans="1:13" x14ac:dyDescent="0.55000000000000004">
      <c r="A251" s="39" t="s">
        <v>133</v>
      </c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1"/>
    </row>
    <row r="252" spans="1:13" x14ac:dyDescent="0.55000000000000004">
      <c r="A252" s="183">
        <v>55</v>
      </c>
      <c r="B252" s="21" t="s">
        <v>111</v>
      </c>
      <c r="C252" s="21"/>
      <c r="D252" s="21"/>
      <c r="E252" s="21"/>
      <c r="F252" s="167"/>
      <c r="G252" s="17" t="s">
        <v>112</v>
      </c>
      <c r="H252" s="17"/>
      <c r="I252" s="17"/>
      <c r="J252" s="18">
        <v>1800</v>
      </c>
      <c r="K252" s="18">
        <v>3600</v>
      </c>
      <c r="L252" s="189">
        <v>2</v>
      </c>
      <c r="M252" s="18" t="s">
        <v>40</v>
      </c>
    </row>
    <row r="253" spans="1:13" x14ac:dyDescent="0.55000000000000004">
      <c r="A253" s="183">
        <v>56</v>
      </c>
      <c r="B253" s="21" t="s">
        <v>176</v>
      </c>
      <c r="C253" s="21"/>
      <c r="D253" s="21"/>
      <c r="E253" s="21"/>
      <c r="F253" s="167"/>
      <c r="G253" s="17" t="s">
        <v>180</v>
      </c>
      <c r="H253" s="17"/>
      <c r="I253" s="17"/>
      <c r="J253" s="18">
        <v>34.99</v>
      </c>
      <c r="K253" s="18">
        <v>2000</v>
      </c>
      <c r="L253" s="189">
        <v>57.15</v>
      </c>
      <c r="M253" s="18" t="s">
        <v>99</v>
      </c>
    </row>
    <row r="254" spans="1:13" x14ac:dyDescent="0.55000000000000004">
      <c r="A254" s="183">
        <v>57</v>
      </c>
      <c r="B254" s="21" t="s">
        <v>176</v>
      </c>
      <c r="C254" s="21"/>
      <c r="D254" s="21"/>
      <c r="E254" s="21"/>
      <c r="F254" s="167"/>
      <c r="G254" s="17" t="s">
        <v>217</v>
      </c>
      <c r="H254" s="17"/>
      <c r="I254" s="17"/>
      <c r="J254" s="18">
        <v>37.69</v>
      </c>
      <c r="K254" s="18">
        <v>2080</v>
      </c>
      <c r="L254" s="189">
        <v>55.18</v>
      </c>
      <c r="M254" s="18" t="s">
        <v>99</v>
      </c>
    </row>
    <row r="255" spans="1:13" x14ac:dyDescent="0.55000000000000004">
      <c r="A255" s="183">
        <v>58</v>
      </c>
      <c r="B255" s="21" t="s">
        <v>61</v>
      </c>
      <c r="C255" s="21"/>
      <c r="D255" s="21"/>
      <c r="E255" s="21"/>
      <c r="F255" s="158"/>
      <c r="G255" s="22" t="s">
        <v>238</v>
      </c>
      <c r="H255" s="22"/>
      <c r="I255" s="22"/>
      <c r="J255" s="32">
        <v>4000</v>
      </c>
      <c r="K255" s="32">
        <v>12000</v>
      </c>
      <c r="L255" s="19">
        <v>3</v>
      </c>
      <c r="M255" s="19" t="s">
        <v>40</v>
      </c>
    </row>
    <row r="256" spans="1:13" x14ac:dyDescent="0.55000000000000004">
      <c r="A256" s="183">
        <v>59</v>
      </c>
      <c r="B256" s="21" t="s">
        <v>114</v>
      </c>
      <c r="C256" s="21"/>
      <c r="D256" s="21"/>
      <c r="E256" s="21"/>
      <c r="F256" s="158"/>
      <c r="G256" s="22" t="s">
        <v>115</v>
      </c>
      <c r="H256" s="22"/>
      <c r="I256" s="22"/>
      <c r="J256" s="32">
        <v>1000</v>
      </c>
      <c r="K256" s="32">
        <v>3000</v>
      </c>
      <c r="L256" s="19">
        <v>3</v>
      </c>
      <c r="M256" s="19" t="s">
        <v>40</v>
      </c>
    </row>
    <row r="257" spans="1:13" x14ac:dyDescent="0.55000000000000004">
      <c r="A257" s="183">
        <v>60</v>
      </c>
      <c r="B257" s="21" t="s">
        <v>108</v>
      </c>
      <c r="C257" s="21"/>
      <c r="D257" s="21"/>
      <c r="E257" s="21"/>
      <c r="F257" s="158"/>
      <c r="G257" s="22" t="s">
        <v>109</v>
      </c>
      <c r="H257" s="22"/>
      <c r="I257" s="22"/>
      <c r="J257" s="32">
        <v>50</v>
      </c>
      <c r="K257" s="32">
        <v>1000</v>
      </c>
      <c r="L257" s="19">
        <v>20</v>
      </c>
      <c r="M257" s="19" t="s">
        <v>53</v>
      </c>
    </row>
    <row r="258" spans="1:13" x14ac:dyDescent="0.55000000000000004">
      <c r="A258" s="3" t="s">
        <v>20</v>
      </c>
      <c r="B258" s="3"/>
      <c r="C258" s="3"/>
      <c r="D258" s="3"/>
      <c r="E258" s="3"/>
      <c r="F258" s="3"/>
      <c r="G258" s="3"/>
      <c r="H258" s="3"/>
      <c r="I258" s="3"/>
      <c r="J258" s="3"/>
      <c r="K258" s="175">
        <f>SUM(K252:K257)</f>
        <v>23680</v>
      </c>
      <c r="L258" s="176"/>
      <c r="M258" s="177"/>
    </row>
    <row r="259" spans="1:13" x14ac:dyDescent="0.55000000000000004">
      <c r="A259" s="184"/>
      <c r="B259" s="185"/>
      <c r="C259" s="185"/>
      <c r="D259" s="185"/>
      <c r="E259" s="185"/>
      <c r="F259" s="185"/>
      <c r="G259" s="185"/>
      <c r="H259" s="185"/>
      <c r="I259" s="185"/>
      <c r="J259" s="185"/>
      <c r="K259" s="175"/>
      <c r="L259" s="176"/>
      <c r="M259" s="177"/>
    </row>
    <row r="260" spans="1:13" x14ac:dyDescent="0.55000000000000004">
      <c r="A260" s="39" t="s">
        <v>231</v>
      </c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1"/>
    </row>
    <row r="261" spans="1:13" x14ac:dyDescent="0.55000000000000004">
      <c r="A261" s="183">
        <v>61</v>
      </c>
      <c r="B261" s="21" t="s">
        <v>111</v>
      </c>
      <c r="C261" s="21"/>
      <c r="D261" s="21"/>
      <c r="E261" s="21"/>
      <c r="F261" s="167"/>
      <c r="G261" s="17" t="s">
        <v>116</v>
      </c>
      <c r="H261" s="17"/>
      <c r="I261" s="17"/>
      <c r="J261" s="18">
        <v>1800</v>
      </c>
      <c r="K261" s="18">
        <v>1800</v>
      </c>
      <c r="L261" s="189">
        <v>1</v>
      </c>
      <c r="M261" s="18" t="s">
        <v>40</v>
      </c>
    </row>
    <row r="262" spans="1:13" x14ac:dyDescent="0.55000000000000004">
      <c r="A262" s="19">
        <v>62</v>
      </c>
      <c r="B262" s="21" t="s">
        <v>111</v>
      </c>
      <c r="C262" s="21"/>
      <c r="D262" s="21"/>
      <c r="E262" s="21"/>
      <c r="F262" s="158"/>
      <c r="G262" s="22" t="s">
        <v>112</v>
      </c>
      <c r="H262" s="22"/>
      <c r="I262" s="22"/>
      <c r="J262" s="32">
        <v>1800</v>
      </c>
      <c r="K262" s="32">
        <v>5400</v>
      </c>
      <c r="L262" s="19">
        <v>3</v>
      </c>
      <c r="M262" s="19" t="s">
        <v>40</v>
      </c>
    </row>
    <row r="263" spans="1:13" x14ac:dyDescent="0.55000000000000004">
      <c r="A263" s="183">
        <v>63</v>
      </c>
      <c r="B263" s="21" t="s">
        <v>176</v>
      </c>
      <c r="C263" s="21"/>
      <c r="D263" s="21"/>
      <c r="E263" s="21"/>
      <c r="F263" s="167"/>
      <c r="G263" s="17" t="s">
        <v>223</v>
      </c>
      <c r="H263" s="17"/>
      <c r="I263" s="17"/>
      <c r="J263" s="18">
        <v>34.99</v>
      </c>
      <c r="K263" s="18">
        <v>1500</v>
      </c>
      <c r="L263" s="189">
        <v>42.87</v>
      </c>
      <c r="M263" s="18" t="s">
        <v>99</v>
      </c>
    </row>
    <row r="264" spans="1:13" x14ac:dyDescent="0.55000000000000004">
      <c r="A264" s="19">
        <v>64</v>
      </c>
      <c r="B264" s="21" t="s">
        <v>176</v>
      </c>
      <c r="C264" s="21"/>
      <c r="D264" s="21"/>
      <c r="E264" s="21"/>
      <c r="F264" s="158"/>
      <c r="G264" s="22" t="s">
        <v>180</v>
      </c>
      <c r="H264" s="22"/>
      <c r="I264" s="22"/>
      <c r="J264" s="32">
        <v>34.99</v>
      </c>
      <c r="K264" s="32">
        <v>3540</v>
      </c>
      <c r="L264" s="19">
        <v>101.17</v>
      </c>
      <c r="M264" s="19" t="s">
        <v>99</v>
      </c>
    </row>
    <row r="265" spans="1:13" x14ac:dyDescent="0.55000000000000004">
      <c r="A265" s="183">
        <v>65</v>
      </c>
      <c r="B265" s="21" t="s">
        <v>176</v>
      </c>
      <c r="C265" s="21"/>
      <c r="D265" s="21"/>
      <c r="E265" s="21"/>
      <c r="F265" s="158"/>
      <c r="G265" s="22" t="s">
        <v>232</v>
      </c>
      <c r="H265" s="22"/>
      <c r="I265" s="22"/>
      <c r="J265" s="32">
        <v>35.49</v>
      </c>
      <c r="K265" s="32">
        <v>1630</v>
      </c>
      <c r="L265" s="19">
        <v>45.93</v>
      </c>
      <c r="M265" s="19" t="s">
        <v>99</v>
      </c>
    </row>
    <row r="266" spans="1:13" x14ac:dyDescent="0.55000000000000004">
      <c r="A266" s="19">
        <v>66</v>
      </c>
      <c r="B266" s="21" t="s">
        <v>114</v>
      </c>
      <c r="C266" s="21"/>
      <c r="D266" s="21"/>
      <c r="E266" s="21"/>
      <c r="F266" s="158"/>
      <c r="G266" s="22" t="s">
        <v>115</v>
      </c>
      <c r="H266" s="22"/>
      <c r="I266" s="22"/>
      <c r="J266" s="32">
        <v>1000</v>
      </c>
      <c r="K266" s="32">
        <v>3000</v>
      </c>
      <c r="L266" s="19">
        <v>3</v>
      </c>
      <c r="M266" s="19" t="s">
        <v>40</v>
      </c>
    </row>
    <row r="267" spans="1:13" x14ac:dyDescent="0.55000000000000004">
      <c r="A267" s="183">
        <v>67</v>
      </c>
      <c r="B267" s="21" t="s">
        <v>61</v>
      </c>
      <c r="C267" s="21"/>
      <c r="D267" s="21"/>
      <c r="E267" s="21"/>
      <c r="F267" s="158"/>
      <c r="G267" s="22" t="s">
        <v>238</v>
      </c>
      <c r="H267" s="22"/>
      <c r="I267" s="22"/>
      <c r="J267" s="32">
        <v>4000</v>
      </c>
      <c r="K267" s="32">
        <v>12000</v>
      </c>
      <c r="L267" s="19">
        <v>3</v>
      </c>
      <c r="M267" s="19" t="s">
        <v>40</v>
      </c>
    </row>
    <row r="268" spans="1:13" x14ac:dyDescent="0.55000000000000004">
      <c r="A268" s="3" t="s">
        <v>20</v>
      </c>
      <c r="B268" s="3"/>
      <c r="C268" s="3"/>
      <c r="D268" s="3"/>
      <c r="E268" s="3"/>
      <c r="F268" s="3"/>
      <c r="G268" s="3"/>
      <c r="H268" s="3"/>
      <c r="I268" s="3"/>
      <c r="J268" s="3"/>
      <c r="K268" s="175">
        <f>SUM(K261:K267)</f>
        <v>28870</v>
      </c>
      <c r="L268" s="176"/>
      <c r="M268" s="177"/>
    </row>
    <row r="269" spans="1:13" x14ac:dyDescent="0.55000000000000004">
      <c r="A269" s="39" t="s">
        <v>134</v>
      </c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1"/>
    </row>
    <row r="270" spans="1:13" x14ac:dyDescent="0.55000000000000004">
      <c r="A270" s="98">
        <v>68</v>
      </c>
      <c r="B270" s="78" t="s">
        <v>114</v>
      </c>
      <c r="C270" s="79"/>
      <c r="D270" s="79"/>
      <c r="E270" s="80"/>
      <c r="F270" s="167"/>
      <c r="G270" s="22" t="s">
        <v>115</v>
      </c>
      <c r="H270" s="22"/>
      <c r="I270" s="22"/>
      <c r="J270" s="190">
        <v>1000</v>
      </c>
      <c r="K270" s="190">
        <v>3000</v>
      </c>
      <c r="L270" s="19">
        <v>3</v>
      </c>
      <c r="M270" s="19" t="s">
        <v>40</v>
      </c>
    </row>
    <row r="271" spans="1:13" x14ac:dyDescent="0.55000000000000004">
      <c r="A271" s="13">
        <v>69</v>
      </c>
      <c r="B271" s="21" t="s">
        <v>61</v>
      </c>
      <c r="C271" s="21"/>
      <c r="D271" s="21"/>
      <c r="E271" s="21"/>
      <c r="F271" s="167"/>
      <c r="G271" s="17" t="s">
        <v>126</v>
      </c>
      <c r="H271" s="17"/>
      <c r="I271" s="17"/>
      <c r="J271" s="191">
        <v>2000</v>
      </c>
      <c r="K271" s="191">
        <v>6000</v>
      </c>
      <c r="L271" s="19">
        <v>3</v>
      </c>
      <c r="M271" s="19" t="s">
        <v>40</v>
      </c>
    </row>
    <row r="272" spans="1:13" x14ac:dyDescent="0.55000000000000004">
      <c r="A272" s="98">
        <v>70</v>
      </c>
      <c r="B272" s="21" t="s">
        <v>111</v>
      </c>
      <c r="C272" s="21"/>
      <c r="D272" s="21"/>
      <c r="E272" s="21"/>
      <c r="F272" s="192"/>
      <c r="G272" s="22" t="s">
        <v>116</v>
      </c>
      <c r="H272" s="22"/>
      <c r="I272" s="22"/>
      <c r="J272" s="32">
        <v>1800</v>
      </c>
      <c r="K272" s="32">
        <v>5400</v>
      </c>
      <c r="L272" s="19">
        <v>3</v>
      </c>
      <c r="M272" s="19" t="s">
        <v>40</v>
      </c>
    </row>
    <row r="273" spans="1:13" x14ac:dyDescent="0.55000000000000004">
      <c r="A273" s="13">
        <v>71</v>
      </c>
      <c r="B273" s="21" t="s">
        <v>176</v>
      </c>
      <c r="C273" s="21"/>
      <c r="D273" s="21"/>
      <c r="E273" s="21"/>
      <c r="F273" s="192"/>
      <c r="G273" s="22" t="s">
        <v>217</v>
      </c>
      <c r="H273" s="22"/>
      <c r="I273" s="22"/>
      <c r="J273" s="32">
        <v>35.29</v>
      </c>
      <c r="K273" s="32">
        <v>1100</v>
      </c>
      <c r="L273" s="19">
        <v>31.17</v>
      </c>
      <c r="M273" s="19" t="s">
        <v>99</v>
      </c>
    </row>
    <row r="274" spans="1:13" x14ac:dyDescent="0.55000000000000004">
      <c r="A274" s="98">
        <v>72</v>
      </c>
      <c r="B274" s="21" t="s">
        <v>176</v>
      </c>
      <c r="C274" s="21"/>
      <c r="D274" s="21"/>
      <c r="E274" s="21"/>
      <c r="F274" s="192"/>
      <c r="G274" s="22" t="s">
        <v>217</v>
      </c>
      <c r="H274" s="22"/>
      <c r="I274" s="22"/>
      <c r="J274" s="32">
        <v>34.99</v>
      </c>
      <c r="K274" s="32">
        <v>1000</v>
      </c>
      <c r="L274" s="19">
        <v>28.58</v>
      </c>
      <c r="M274" s="19" t="s">
        <v>99</v>
      </c>
    </row>
    <row r="275" spans="1:13" x14ac:dyDescent="0.55000000000000004">
      <c r="A275" s="13">
        <v>73</v>
      </c>
      <c r="B275" s="21" t="s">
        <v>176</v>
      </c>
      <c r="C275" s="21"/>
      <c r="D275" s="21"/>
      <c r="E275" s="21"/>
      <c r="F275" s="192"/>
      <c r="G275" s="22" t="s">
        <v>226</v>
      </c>
      <c r="H275" s="22"/>
      <c r="I275" s="22"/>
      <c r="J275" s="32">
        <v>34.99</v>
      </c>
      <c r="K275" s="32">
        <v>1600</v>
      </c>
      <c r="L275" s="19">
        <v>45.72</v>
      </c>
      <c r="M275" s="19" t="s">
        <v>99</v>
      </c>
    </row>
    <row r="276" spans="1:13" x14ac:dyDescent="0.55000000000000004">
      <c r="A276" s="98">
        <v>74</v>
      </c>
      <c r="B276" s="21" t="s">
        <v>108</v>
      </c>
      <c r="C276" s="21"/>
      <c r="D276" s="21"/>
      <c r="E276" s="21"/>
      <c r="F276" s="192"/>
      <c r="G276" s="22" t="s">
        <v>109</v>
      </c>
      <c r="H276" s="22"/>
      <c r="I276" s="22"/>
      <c r="J276" s="32">
        <v>50</v>
      </c>
      <c r="K276" s="32">
        <v>300</v>
      </c>
      <c r="L276" s="19">
        <v>6</v>
      </c>
      <c r="M276" s="19" t="s">
        <v>53</v>
      </c>
    </row>
    <row r="277" spans="1:13" x14ac:dyDescent="0.55000000000000004">
      <c r="A277" s="13">
        <v>75</v>
      </c>
      <c r="B277" s="21" t="s">
        <v>107</v>
      </c>
      <c r="C277" s="21"/>
      <c r="D277" s="21"/>
      <c r="E277" s="21"/>
      <c r="F277" s="192"/>
      <c r="G277" s="22" t="s">
        <v>109</v>
      </c>
      <c r="H277" s="22"/>
      <c r="I277" s="22"/>
      <c r="J277" s="32">
        <v>670</v>
      </c>
      <c r="K277" s="32">
        <v>670</v>
      </c>
      <c r="L277" s="19">
        <v>1</v>
      </c>
      <c r="M277" s="19" t="s">
        <v>110</v>
      </c>
    </row>
    <row r="278" spans="1:13" x14ac:dyDescent="0.55000000000000004">
      <c r="A278" s="3" t="s">
        <v>20</v>
      </c>
      <c r="B278" s="3"/>
      <c r="C278" s="3"/>
      <c r="D278" s="3"/>
      <c r="E278" s="3"/>
      <c r="F278" s="3"/>
      <c r="G278" s="3"/>
      <c r="H278" s="3"/>
      <c r="I278" s="3"/>
      <c r="J278" s="3"/>
      <c r="K278" s="175">
        <f>SUM(K270:K277)</f>
        <v>19070</v>
      </c>
      <c r="L278" s="176"/>
      <c r="M278" s="177"/>
    </row>
    <row r="279" spans="1:13" x14ac:dyDescent="0.55000000000000004">
      <c r="A279" s="39" t="s">
        <v>135</v>
      </c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1"/>
    </row>
    <row r="280" spans="1:13" x14ac:dyDescent="0.55000000000000004">
      <c r="A280" s="19">
        <v>76</v>
      </c>
      <c r="B280" s="21" t="s">
        <v>114</v>
      </c>
      <c r="C280" s="21"/>
      <c r="D280" s="21"/>
      <c r="E280" s="21"/>
      <c r="F280" s="158"/>
      <c r="G280" s="22" t="s">
        <v>115</v>
      </c>
      <c r="H280" s="22"/>
      <c r="I280" s="22"/>
      <c r="J280" s="32">
        <v>1000</v>
      </c>
      <c r="K280" s="32">
        <v>3000</v>
      </c>
      <c r="L280" s="19">
        <v>3</v>
      </c>
      <c r="M280" s="19" t="s">
        <v>40</v>
      </c>
    </row>
    <row r="281" spans="1:13" x14ac:dyDescent="0.55000000000000004">
      <c r="A281" s="3" t="s">
        <v>20</v>
      </c>
      <c r="B281" s="3"/>
      <c r="C281" s="3"/>
      <c r="D281" s="3"/>
      <c r="E281" s="3"/>
      <c r="F281" s="3"/>
      <c r="G281" s="3"/>
      <c r="H281" s="3"/>
      <c r="I281" s="3"/>
      <c r="J281" s="3"/>
      <c r="K281" s="175">
        <f>SUM(K280)</f>
        <v>3000</v>
      </c>
      <c r="L281" s="176"/>
      <c r="M281" s="177"/>
    </row>
    <row r="282" spans="1:13" x14ac:dyDescent="0.55000000000000004">
      <c r="A282" s="39" t="s">
        <v>172</v>
      </c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1"/>
    </row>
    <row r="283" spans="1:13" x14ac:dyDescent="0.55000000000000004">
      <c r="A283" s="19">
        <v>77</v>
      </c>
      <c r="B283" s="21" t="s">
        <v>108</v>
      </c>
      <c r="C283" s="21"/>
      <c r="D283" s="21"/>
      <c r="E283" s="14"/>
      <c r="F283" s="22" t="s">
        <v>62</v>
      </c>
      <c r="G283" s="22" t="s">
        <v>109</v>
      </c>
      <c r="H283" s="22"/>
      <c r="I283" s="22"/>
      <c r="J283" s="32">
        <v>45</v>
      </c>
      <c r="K283" s="32">
        <v>540</v>
      </c>
      <c r="L283" s="19">
        <v>12</v>
      </c>
      <c r="M283" s="19" t="s">
        <v>53</v>
      </c>
    </row>
    <row r="284" spans="1:13" x14ac:dyDescent="0.55000000000000004">
      <c r="A284" s="93">
        <v>78</v>
      </c>
      <c r="B284" s="21" t="s">
        <v>124</v>
      </c>
      <c r="C284" s="21"/>
      <c r="D284" s="21"/>
      <c r="E284" s="14"/>
      <c r="F284" s="22"/>
      <c r="G284" s="22"/>
      <c r="H284" s="22"/>
      <c r="I284" s="22"/>
      <c r="J284" s="32">
        <v>25</v>
      </c>
      <c r="K284" s="32">
        <v>450</v>
      </c>
      <c r="L284" s="19">
        <v>18</v>
      </c>
      <c r="M284" s="19" t="s">
        <v>125</v>
      </c>
    </row>
    <row r="285" spans="1:13" x14ac:dyDescent="0.55000000000000004">
      <c r="A285" s="19">
        <v>79</v>
      </c>
      <c r="B285" s="21" t="s">
        <v>111</v>
      </c>
      <c r="C285" s="21"/>
      <c r="D285" s="21"/>
      <c r="E285" s="14"/>
      <c r="F285" s="22"/>
      <c r="G285" s="42" t="s">
        <v>116</v>
      </c>
      <c r="H285" s="43"/>
      <c r="I285" s="44"/>
      <c r="J285" s="32">
        <v>1800</v>
      </c>
      <c r="K285" s="32">
        <v>7200</v>
      </c>
      <c r="L285" s="19">
        <v>4</v>
      </c>
      <c r="M285" s="19" t="s">
        <v>40</v>
      </c>
    </row>
    <row r="286" spans="1:13" x14ac:dyDescent="0.55000000000000004">
      <c r="A286" s="93">
        <v>80</v>
      </c>
      <c r="B286" s="21" t="s">
        <v>176</v>
      </c>
      <c r="C286" s="21"/>
      <c r="D286" s="21"/>
      <c r="E286" s="14"/>
      <c r="F286" s="22"/>
      <c r="G286" s="42" t="s">
        <v>177</v>
      </c>
      <c r="H286" s="43"/>
      <c r="I286" s="44"/>
      <c r="J286" s="32">
        <v>35.07</v>
      </c>
      <c r="K286" s="32">
        <v>1200</v>
      </c>
      <c r="L286" s="19">
        <v>34.21</v>
      </c>
      <c r="M286" s="19" t="s">
        <v>99</v>
      </c>
    </row>
    <row r="287" spans="1:13" x14ac:dyDescent="0.55000000000000004">
      <c r="A287" s="19">
        <v>81</v>
      </c>
      <c r="B287" s="21" t="s">
        <v>176</v>
      </c>
      <c r="C287" s="21"/>
      <c r="D287" s="21"/>
      <c r="E287" s="14"/>
      <c r="F287" s="22"/>
      <c r="G287" s="22" t="s">
        <v>217</v>
      </c>
      <c r="H287" s="22"/>
      <c r="I287" s="22"/>
      <c r="J287" s="32">
        <v>35.89</v>
      </c>
      <c r="K287" s="32">
        <v>1300</v>
      </c>
      <c r="L287" s="19">
        <v>36.22</v>
      </c>
      <c r="M287" s="19" t="s">
        <v>99</v>
      </c>
    </row>
    <row r="288" spans="1:13" x14ac:dyDescent="0.55000000000000004">
      <c r="A288" s="93">
        <v>82</v>
      </c>
      <c r="B288" s="21" t="s">
        <v>176</v>
      </c>
      <c r="C288" s="21"/>
      <c r="D288" s="21"/>
      <c r="E288" s="14"/>
      <c r="F288" s="22"/>
      <c r="G288" s="22"/>
      <c r="H288" s="22"/>
      <c r="I288" s="22"/>
      <c r="J288" s="32">
        <v>35.590000000000003</v>
      </c>
      <c r="K288" s="32">
        <v>1450</v>
      </c>
      <c r="L288" s="19">
        <v>40.74</v>
      </c>
      <c r="M288" s="19" t="s">
        <v>99</v>
      </c>
    </row>
    <row r="289" spans="1:13" x14ac:dyDescent="0.55000000000000004">
      <c r="A289" s="19">
        <v>83</v>
      </c>
      <c r="B289" s="21" t="s">
        <v>114</v>
      </c>
      <c r="C289" s="21"/>
      <c r="D289" s="21"/>
      <c r="E289" s="14"/>
      <c r="F289" s="22"/>
      <c r="G289" s="49" t="s">
        <v>115</v>
      </c>
      <c r="H289" s="50"/>
      <c r="I289" s="51"/>
      <c r="J289" s="32">
        <v>1000</v>
      </c>
      <c r="K289" s="32">
        <v>3000</v>
      </c>
      <c r="L289" s="19">
        <v>3</v>
      </c>
      <c r="M289" s="19" t="s">
        <v>40</v>
      </c>
    </row>
    <row r="290" spans="1:13" x14ac:dyDescent="0.55000000000000004">
      <c r="A290" s="93">
        <v>84</v>
      </c>
      <c r="B290" s="14" t="s">
        <v>61</v>
      </c>
      <c r="C290" s="15"/>
      <c r="D290" s="15"/>
      <c r="E290" s="15"/>
      <c r="F290" s="22"/>
      <c r="G290" s="17" t="s">
        <v>126</v>
      </c>
      <c r="H290" s="17"/>
      <c r="I290" s="17"/>
      <c r="J290" s="32">
        <v>2000</v>
      </c>
      <c r="K290" s="32">
        <v>6000</v>
      </c>
      <c r="L290" s="19">
        <v>3</v>
      </c>
      <c r="M290" s="19" t="s">
        <v>40</v>
      </c>
    </row>
    <row r="291" spans="1:13" x14ac:dyDescent="0.55000000000000004">
      <c r="A291" s="3" t="s">
        <v>20</v>
      </c>
      <c r="B291" s="3"/>
      <c r="C291" s="3"/>
      <c r="D291" s="3"/>
      <c r="E291" s="3"/>
      <c r="F291" s="3"/>
      <c r="G291" s="3"/>
      <c r="H291" s="3"/>
      <c r="I291" s="3"/>
      <c r="J291" s="3"/>
      <c r="K291" s="175">
        <f>SUM(K283:K290)</f>
        <v>21140</v>
      </c>
      <c r="L291" s="176"/>
      <c r="M291" s="177"/>
    </row>
    <row r="292" spans="1:13" x14ac:dyDescent="0.55000000000000004">
      <c r="A292" s="39" t="s">
        <v>208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1"/>
    </row>
    <row r="293" spans="1:13" x14ac:dyDescent="0.55000000000000004">
      <c r="A293" s="19">
        <v>85</v>
      </c>
      <c r="B293" s="21" t="s">
        <v>114</v>
      </c>
      <c r="C293" s="21"/>
      <c r="D293" s="21"/>
      <c r="E293" s="21"/>
      <c r="F293" s="167"/>
      <c r="G293" s="22" t="s">
        <v>115</v>
      </c>
      <c r="H293" s="22"/>
      <c r="I293" s="22"/>
      <c r="J293" s="32">
        <v>1000</v>
      </c>
      <c r="K293" s="32">
        <v>3000</v>
      </c>
      <c r="L293" s="19">
        <v>3</v>
      </c>
      <c r="M293" s="19" t="s">
        <v>40</v>
      </c>
    </row>
    <row r="294" spans="1:13" x14ac:dyDescent="0.55000000000000004">
      <c r="A294" s="19">
        <v>86</v>
      </c>
      <c r="B294" s="21" t="s">
        <v>209</v>
      </c>
      <c r="C294" s="21"/>
      <c r="D294" s="21"/>
      <c r="E294" s="21"/>
      <c r="F294" s="167"/>
      <c r="G294" s="22" t="s">
        <v>109</v>
      </c>
      <c r="H294" s="22"/>
      <c r="I294" s="22"/>
      <c r="J294" s="32">
        <v>1000</v>
      </c>
      <c r="K294" s="32">
        <v>1000</v>
      </c>
      <c r="L294" s="19">
        <v>1</v>
      </c>
      <c r="M294" s="19" t="s">
        <v>90</v>
      </c>
    </row>
    <row r="295" spans="1:13" x14ac:dyDescent="0.55000000000000004">
      <c r="A295" s="33">
        <v>87</v>
      </c>
      <c r="B295" s="21" t="s">
        <v>111</v>
      </c>
      <c r="C295" s="21"/>
      <c r="D295" s="21"/>
      <c r="E295" s="21"/>
      <c r="F295" s="167"/>
      <c r="G295" s="22" t="s">
        <v>116</v>
      </c>
      <c r="H295" s="22"/>
      <c r="I295" s="22"/>
      <c r="J295" s="32">
        <v>1800</v>
      </c>
      <c r="K295" s="32">
        <v>3600</v>
      </c>
      <c r="L295" s="19">
        <v>2</v>
      </c>
      <c r="M295" s="19" t="s">
        <v>40</v>
      </c>
    </row>
    <row r="296" spans="1:13" x14ac:dyDescent="0.55000000000000004">
      <c r="A296" s="36"/>
      <c r="B296" s="21" t="s">
        <v>111</v>
      </c>
      <c r="C296" s="21"/>
      <c r="D296" s="21"/>
      <c r="E296" s="21"/>
      <c r="F296" s="167"/>
      <c r="G296" s="22" t="s">
        <v>112</v>
      </c>
      <c r="H296" s="22"/>
      <c r="I296" s="22"/>
      <c r="J296" s="32">
        <v>1800</v>
      </c>
      <c r="K296" s="32">
        <v>3600</v>
      </c>
      <c r="L296" s="19">
        <v>2</v>
      </c>
      <c r="M296" s="19" t="s">
        <v>40</v>
      </c>
    </row>
    <row r="297" spans="1:13" x14ac:dyDescent="0.55000000000000004">
      <c r="A297" s="33">
        <v>88</v>
      </c>
      <c r="B297" s="21" t="s">
        <v>176</v>
      </c>
      <c r="C297" s="21"/>
      <c r="D297" s="21"/>
      <c r="E297" s="21"/>
      <c r="F297" s="167"/>
      <c r="G297" s="193" t="s">
        <v>210</v>
      </c>
      <c r="H297" s="193"/>
      <c r="I297" s="193"/>
      <c r="J297" s="32">
        <v>35.590000000000003</v>
      </c>
      <c r="K297" s="32">
        <v>1500</v>
      </c>
      <c r="L297" s="19">
        <v>42.14</v>
      </c>
      <c r="M297" s="19" t="s">
        <v>99</v>
      </c>
    </row>
    <row r="298" spans="1:13" x14ac:dyDescent="0.55000000000000004">
      <c r="A298" s="35"/>
      <c r="B298" s="21" t="s">
        <v>176</v>
      </c>
      <c r="C298" s="21"/>
      <c r="D298" s="21"/>
      <c r="E298" s="21"/>
      <c r="F298" s="167"/>
      <c r="G298" s="140" t="s">
        <v>207</v>
      </c>
      <c r="H298" s="140"/>
      <c r="I298" s="140"/>
      <c r="J298" s="32">
        <v>35.020000000000003</v>
      </c>
      <c r="K298" s="32">
        <v>1430</v>
      </c>
      <c r="L298" s="19">
        <v>40.83</v>
      </c>
      <c r="M298" s="19" t="s">
        <v>99</v>
      </c>
    </row>
    <row r="299" spans="1:13" x14ac:dyDescent="0.55000000000000004">
      <c r="A299" s="35"/>
      <c r="B299" s="21" t="s">
        <v>176</v>
      </c>
      <c r="C299" s="21"/>
      <c r="D299" s="21"/>
      <c r="E299" s="21"/>
      <c r="F299" s="167"/>
      <c r="G299" s="22" t="s">
        <v>211</v>
      </c>
      <c r="H299" s="22"/>
      <c r="I299" s="22"/>
      <c r="J299" s="32">
        <v>35.28</v>
      </c>
      <c r="K299" s="32">
        <v>1000</v>
      </c>
      <c r="L299" s="19">
        <v>28.34</v>
      </c>
      <c r="M299" s="19" t="s">
        <v>99</v>
      </c>
    </row>
    <row r="300" spans="1:13" x14ac:dyDescent="0.55000000000000004">
      <c r="A300" s="36"/>
      <c r="B300" s="21" t="s">
        <v>176</v>
      </c>
      <c r="C300" s="21"/>
      <c r="D300" s="21"/>
      <c r="E300" s="21"/>
      <c r="F300" s="167"/>
      <c r="G300" s="22" t="s">
        <v>180</v>
      </c>
      <c r="H300" s="22"/>
      <c r="I300" s="22"/>
      <c r="J300" s="32">
        <v>34.99</v>
      </c>
      <c r="K300" s="32">
        <v>1830</v>
      </c>
      <c r="L300" s="19">
        <v>52.3</v>
      </c>
      <c r="M300" s="19" t="s">
        <v>99</v>
      </c>
    </row>
    <row r="301" spans="1:13" x14ac:dyDescent="0.55000000000000004">
      <c r="A301" s="3" t="s">
        <v>20</v>
      </c>
      <c r="B301" s="3"/>
      <c r="C301" s="3"/>
      <c r="D301" s="3"/>
      <c r="E301" s="3"/>
      <c r="F301" s="3"/>
      <c r="G301" s="3"/>
      <c r="H301" s="3"/>
      <c r="I301" s="3"/>
      <c r="J301" s="3"/>
      <c r="K301" s="175">
        <f>SUM(K293:K300)</f>
        <v>16960</v>
      </c>
      <c r="L301" s="176"/>
      <c r="M301" s="177"/>
    </row>
    <row r="302" spans="1:13" x14ac:dyDescent="0.55000000000000004">
      <c r="A302" s="39" t="s">
        <v>216</v>
      </c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1"/>
    </row>
    <row r="303" spans="1:13" x14ac:dyDescent="0.55000000000000004">
      <c r="A303" s="33">
        <v>89</v>
      </c>
      <c r="B303" s="21" t="s">
        <v>176</v>
      </c>
      <c r="C303" s="21"/>
      <c r="D303" s="21"/>
      <c r="E303" s="21"/>
      <c r="F303" s="167"/>
      <c r="G303" s="22" t="s">
        <v>217</v>
      </c>
      <c r="H303" s="22"/>
      <c r="I303" s="22"/>
      <c r="J303" s="32">
        <v>35.89</v>
      </c>
      <c r="K303" s="32">
        <v>1700</v>
      </c>
      <c r="L303" s="19">
        <v>47.37</v>
      </c>
      <c r="M303" s="19" t="s">
        <v>99</v>
      </c>
    </row>
    <row r="304" spans="1:13" x14ac:dyDescent="0.55000000000000004">
      <c r="A304" s="36"/>
      <c r="B304" s="21" t="s">
        <v>176</v>
      </c>
      <c r="C304" s="21"/>
      <c r="D304" s="21"/>
      <c r="E304" s="21"/>
      <c r="F304" s="167"/>
      <c r="G304" s="22" t="s">
        <v>217</v>
      </c>
      <c r="H304" s="22"/>
      <c r="I304" s="22"/>
      <c r="J304" s="32">
        <v>35.590000000000003</v>
      </c>
      <c r="K304" s="32">
        <v>1750</v>
      </c>
      <c r="L304" s="19">
        <v>49.17</v>
      </c>
      <c r="M304" s="19" t="s">
        <v>99</v>
      </c>
    </row>
    <row r="305" spans="1:13" x14ac:dyDescent="0.55000000000000004">
      <c r="A305" s="19">
        <v>90</v>
      </c>
      <c r="B305" s="21" t="s">
        <v>209</v>
      </c>
      <c r="C305" s="21"/>
      <c r="D305" s="21"/>
      <c r="E305" s="21"/>
      <c r="F305" s="167"/>
      <c r="G305" s="22" t="s">
        <v>109</v>
      </c>
      <c r="H305" s="22"/>
      <c r="I305" s="22"/>
      <c r="J305" s="32">
        <v>1000</v>
      </c>
      <c r="K305" s="32">
        <v>1000</v>
      </c>
      <c r="L305" s="19">
        <v>1</v>
      </c>
      <c r="M305" s="19" t="s">
        <v>90</v>
      </c>
    </row>
    <row r="306" spans="1:13" x14ac:dyDescent="0.55000000000000004">
      <c r="A306" s="3" t="s">
        <v>20</v>
      </c>
      <c r="B306" s="3"/>
      <c r="C306" s="3"/>
      <c r="D306" s="3"/>
      <c r="E306" s="3"/>
      <c r="F306" s="3"/>
      <c r="G306" s="3"/>
      <c r="H306" s="3"/>
      <c r="I306" s="3"/>
      <c r="J306" s="3"/>
      <c r="K306" s="175">
        <f>SUM(K303:K305)</f>
        <v>4450</v>
      </c>
      <c r="L306" s="176"/>
      <c r="M306" s="177"/>
    </row>
    <row r="307" spans="1:13" x14ac:dyDescent="0.55000000000000004">
      <c r="A307" s="39" t="s">
        <v>175</v>
      </c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1"/>
    </row>
    <row r="308" spans="1:13" x14ac:dyDescent="0.55000000000000004">
      <c r="A308" s="19">
        <v>91</v>
      </c>
      <c r="B308" s="21" t="s">
        <v>114</v>
      </c>
      <c r="C308" s="21"/>
      <c r="D308" s="21"/>
      <c r="E308" s="21"/>
      <c r="F308" s="167"/>
      <c r="G308" s="22" t="s">
        <v>115</v>
      </c>
      <c r="H308" s="22"/>
      <c r="I308" s="22"/>
      <c r="J308" s="32">
        <v>1000</v>
      </c>
      <c r="K308" s="32">
        <v>2000</v>
      </c>
      <c r="L308" s="19">
        <v>2</v>
      </c>
      <c r="M308" s="19" t="s">
        <v>40</v>
      </c>
    </row>
    <row r="309" spans="1:13" x14ac:dyDescent="0.55000000000000004">
      <c r="A309" s="19">
        <v>92</v>
      </c>
      <c r="B309" s="21" t="s">
        <v>176</v>
      </c>
      <c r="C309" s="21"/>
      <c r="D309" s="21"/>
      <c r="E309" s="21"/>
      <c r="F309" s="22" t="s">
        <v>62</v>
      </c>
      <c r="G309" s="22" t="s">
        <v>177</v>
      </c>
      <c r="H309" s="22"/>
      <c r="I309" s="22"/>
      <c r="J309" s="32">
        <v>34.07</v>
      </c>
      <c r="K309" s="32">
        <v>1200</v>
      </c>
      <c r="L309" s="19">
        <v>35.22</v>
      </c>
      <c r="M309" s="19" t="s">
        <v>99</v>
      </c>
    </row>
    <row r="310" spans="1:13" x14ac:dyDescent="0.55000000000000004">
      <c r="A310" s="19">
        <v>93</v>
      </c>
      <c r="B310" s="21" t="s">
        <v>176</v>
      </c>
      <c r="C310" s="21"/>
      <c r="D310" s="21"/>
      <c r="E310" s="21"/>
      <c r="F310" s="22"/>
      <c r="G310" s="22" t="s">
        <v>178</v>
      </c>
      <c r="H310" s="22"/>
      <c r="I310" s="22"/>
      <c r="J310" s="32">
        <v>34.22</v>
      </c>
      <c r="K310" s="32">
        <v>1550</v>
      </c>
      <c r="L310" s="19">
        <v>45.29</v>
      </c>
      <c r="M310" s="19" t="s">
        <v>99</v>
      </c>
    </row>
    <row r="311" spans="1:13" x14ac:dyDescent="0.55000000000000004">
      <c r="A311" s="19">
        <v>94</v>
      </c>
      <c r="B311" s="21" t="s">
        <v>111</v>
      </c>
      <c r="C311" s="21"/>
      <c r="D311" s="21"/>
      <c r="E311" s="21"/>
      <c r="F311" s="22"/>
      <c r="G311" s="49" t="s">
        <v>116</v>
      </c>
      <c r="H311" s="50"/>
      <c r="I311" s="51"/>
      <c r="J311" s="32">
        <v>1800</v>
      </c>
      <c r="K311" s="32">
        <v>5400</v>
      </c>
      <c r="L311" s="19">
        <v>3</v>
      </c>
      <c r="M311" s="19" t="s">
        <v>40</v>
      </c>
    </row>
    <row r="312" spans="1:13" x14ac:dyDescent="0.55000000000000004">
      <c r="A312" s="19">
        <v>95</v>
      </c>
      <c r="B312" s="21" t="s">
        <v>108</v>
      </c>
      <c r="C312" s="21"/>
      <c r="D312" s="21"/>
      <c r="E312" s="21"/>
      <c r="F312" s="22"/>
      <c r="G312" s="42" t="s">
        <v>109</v>
      </c>
      <c r="H312" s="43"/>
      <c r="I312" s="44"/>
      <c r="J312" s="32">
        <v>50</v>
      </c>
      <c r="K312" s="32">
        <v>450</v>
      </c>
      <c r="L312" s="19">
        <v>9</v>
      </c>
      <c r="M312" s="19" t="s">
        <v>53</v>
      </c>
    </row>
    <row r="313" spans="1:13" x14ac:dyDescent="0.55000000000000004">
      <c r="A313" s="19">
        <v>96</v>
      </c>
      <c r="B313" s="21" t="s">
        <v>124</v>
      </c>
      <c r="C313" s="21"/>
      <c r="D313" s="21"/>
      <c r="E313" s="21"/>
      <c r="F313" s="22"/>
      <c r="G313" s="70"/>
      <c r="H313" s="71"/>
      <c r="I313" s="72"/>
      <c r="J313" s="32">
        <v>20</v>
      </c>
      <c r="K313" s="32">
        <v>400</v>
      </c>
      <c r="L313" s="19">
        <v>20</v>
      </c>
      <c r="M313" s="19" t="s">
        <v>145</v>
      </c>
    </row>
    <row r="314" spans="1:13" x14ac:dyDescent="0.55000000000000004">
      <c r="A314" s="19">
        <v>97</v>
      </c>
      <c r="B314" s="21" t="s">
        <v>205</v>
      </c>
      <c r="C314" s="21"/>
      <c r="D314" s="21"/>
      <c r="E314" s="21"/>
      <c r="F314" s="22"/>
      <c r="G314" s="49"/>
      <c r="H314" s="50"/>
      <c r="I314" s="51"/>
      <c r="J314" s="32">
        <v>15</v>
      </c>
      <c r="K314" s="32">
        <v>150</v>
      </c>
      <c r="L314" s="19">
        <v>10</v>
      </c>
      <c r="M314" s="19" t="s">
        <v>204</v>
      </c>
    </row>
    <row r="315" spans="1:13" x14ac:dyDescent="0.55000000000000004">
      <c r="A315" s="3" t="s">
        <v>20</v>
      </c>
      <c r="B315" s="22"/>
      <c r="C315" s="22"/>
      <c r="D315" s="22"/>
      <c r="E315" s="22"/>
      <c r="F315" s="22"/>
      <c r="G315" s="22"/>
      <c r="H315" s="22"/>
      <c r="I315" s="22"/>
      <c r="J315" s="22"/>
      <c r="K315" s="175">
        <f>SUM(K308:K314)</f>
        <v>11150</v>
      </c>
      <c r="L315" s="176"/>
      <c r="M315" s="177"/>
    </row>
    <row r="316" spans="1:13" x14ac:dyDescent="0.55000000000000004">
      <c r="A316" s="39" t="s">
        <v>206</v>
      </c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1"/>
    </row>
    <row r="317" spans="1:13" x14ac:dyDescent="0.55000000000000004">
      <c r="A317" s="19">
        <v>98</v>
      </c>
      <c r="B317" s="21" t="s">
        <v>111</v>
      </c>
      <c r="C317" s="21"/>
      <c r="D317" s="21"/>
      <c r="E317" s="21"/>
      <c r="F317" s="194"/>
      <c r="G317" s="22" t="s">
        <v>116</v>
      </c>
      <c r="H317" s="22"/>
      <c r="I317" s="22"/>
      <c r="J317" s="32">
        <v>1800</v>
      </c>
      <c r="K317" s="32">
        <v>5400</v>
      </c>
      <c r="L317" s="19">
        <v>3</v>
      </c>
      <c r="M317" s="19" t="s">
        <v>40</v>
      </c>
    </row>
    <row r="318" spans="1:13" x14ac:dyDescent="0.55000000000000004">
      <c r="A318" s="19">
        <v>99</v>
      </c>
      <c r="B318" s="21" t="s">
        <v>114</v>
      </c>
      <c r="C318" s="21"/>
      <c r="D318" s="21"/>
      <c r="E318" s="21"/>
      <c r="F318" s="195"/>
      <c r="G318" s="22" t="s">
        <v>115</v>
      </c>
      <c r="H318" s="22"/>
      <c r="I318" s="22"/>
      <c r="J318" s="32">
        <v>1000</v>
      </c>
      <c r="K318" s="32">
        <v>2000</v>
      </c>
      <c r="L318" s="19">
        <v>2</v>
      </c>
      <c r="M318" s="19" t="s">
        <v>40</v>
      </c>
    </row>
    <row r="319" spans="1:13" x14ac:dyDescent="0.55000000000000004">
      <c r="A319" s="19">
        <v>100</v>
      </c>
      <c r="B319" s="21" t="s">
        <v>176</v>
      </c>
      <c r="C319" s="21"/>
      <c r="D319" s="21"/>
      <c r="E319" s="21"/>
      <c r="F319" s="195"/>
      <c r="G319" s="140" t="s">
        <v>207</v>
      </c>
      <c r="H319" s="140"/>
      <c r="I319" s="140"/>
      <c r="J319" s="32">
        <v>34.020000000000003</v>
      </c>
      <c r="K319" s="32">
        <v>1110</v>
      </c>
      <c r="L319" s="19">
        <v>32.619999999999997</v>
      </c>
      <c r="M319" s="19" t="s">
        <v>99</v>
      </c>
    </row>
    <row r="320" spans="1:13" x14ac:dyDescent="0.55000000000000004">
      <c r="A320" s="19">
        <v>101</v>
      </c>
      <c r="B320" s="21" t="s">
        <v>176</v>
      </c>
      <c r="C320" s="21"/>
      <c r="D320" s="21"/>
      <c r="E320" s="21"/>
      <c r="F320" s="195"/>
      <c r="G320" s="49" t="s">
        <v>178</v>
      </c>
      <c r="H320" s="50"/>
      <c r="I320" s="51"/>
      <c r="J320" s="32">
        <v>34.22</v>
      </c>
      <c r="K320" s="32">
        <v>1500</v>
      </c>
      <c r="L320" s="19">
        <v>43.83</v>
      </c>
      <c r="M320" s="19" t="s">
        <v>99</v>
      </c>
    </row>
    <row r="321" spans="1:13" x14ac:dyDescent="0.55000000000000004">
      <c r="A321" s="19">
        <v>102</v>
      </c>
      <c r="B321" s="21" t="s">
        <v>124</v>
      </c>
      <c r="C321" s="21"/>
      <c r="D321" s="21"/>
      <c r="E321" s="21"/>
      <c r="F321" s="195"/>
      <c r="G321" s="22" t="s">
        <v>109</v>
      </c>
      <c r="H321" s="22"/>
      <c r="I321" s="22"/>
      <c r="J321" s="32">
        <v>20</v>
      </c>
      <c r="K321" s="32">
        <v>600</v>
      </c>
      <c r="L321" s="19">
        <v>30</v>
      </c>
      <c r="M321" s="19" t="s">
        <v>145</v>
      </c>
    </row>
    <row r="322" spans="1:13" x14ac:dyDescent="0.55000000000000004">
      <c r="A322" s="19">
        <v>103</v>
      </c>
      <c r="B322" s="21" t="s">
        <v>108</v>
      </c>
      <c r="C322" s="21"/>
      <c r="D322" s="21"/>
      <c r="E322" s="21"/>
      <c r="F322" s="195"/>
      <c r="G322" s="22"/>
      <c r="H322" s="22"/>
      <c r="I322" s="22"/>
      <c r="J322" s="32">
        <v>50</v>
      </c>
      <c r="K322" s="32">
        <v>400</v>
      </c>
      <c r="L322" s="19">
        <v>8</v>
      </c>
      <c r="M322" s="19" t="s">
        <v>53</v>
      </c>
    </row>
    <row r="323" spans="1:13" x14ac:dyDescent="0.55000000000000004">
      <c r="A323" s="196" t="s">
        <v>20</v>
      </c>
      <c r="B323" s="50"/>
      <c r="C323" s="50"/>
      <c r="D323" s="50"/>
      <c r="E323" s="50"/>
      <c r="F323" s="50"/>
      <c r="G323" s="50"/>
      <c r="H323" s="50"/>
      <c r="I323" s="50"/>
      <c r="J323" s="51"/>
      <c r="K323" s="197">
        <f>SUM(K317:K322)</f>
        <v>11010</v>
      </c>
      <c r="L323" s="19"/>
      <c r="M323" s="19"/>
    </row>
    <row r="324" spans="1:13" x14ac:dyDescent="0.55000000000000004">
      <c r="A324" s="39" t="s">
        <v>173</v>
      </c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1"/>
    </row>
    <row r="325" spans="1:13" x14ac:dyDescent="0.55000000000000004">
      <c r="A325" s="19">
        <v>104</v>
      </c>
      <c r="B325" s="21" t="s">
        <v>114</v>
      </c>
      <c r="C325" s="21"/>
      <c r="D325" s="21"/>
      <c r="E325" s="21"/>
      <c r="F325" s="22" t="s">
        <v>62</v>
      </c>
      <c r="G325" s="22" t="s">
        <v>115</v>
      </c>
      <c r="H325" s="22"/>
      <c r="I325" s="22"/>
      <c r="J325" s="32">
        <v>1000</v>
      </c>
      <c r="K325" s="32">
        <v>2000</v>
      </c>
      <c r="L325" s="19">
        <v>2</v>
      </c>
      <c r="M325" s="19" t="s">
        <v>40</v>
      </c>
    </row>
    <row r="326" spans="1:13" x14ac:dyDescent="0.55000000000000004">
      <c r="A326" s="93">
        <v>105</v>
      </c>
      <c r="B326" s="21" t="s">
        <v>61</v>
      </c>
      <c r="C326" s="21"/>
      <c r="D326" s="21"/>
      <c r="E326" s="21"/>
      <c r="F326" s="22"/>
      <c r="G326" s="22" t="s">
        <v>126</v>
      </c>
      <c r="H326" s="22"/>
      <c r="I326" s="22"/>
      <c r="J326" s="32">
        <v>2000</v>
      </c>
      <c r="K326" s="32">
        <v>4000</v>
      </c>
      <c r="L326" s="19">
        <v>2</v>
      </c>
      <c r="M326" s="19" t="s">
        <v>40</v>
      </c>
    </row>
    <row r="327" spans="1:13" x14ac:dyDescent="0.55000000000000004">
      <c r="A327" s="19">
        <v>106</v>
      </c>
      <c r="B327" s="21" t="s">
        <v>111</v>
      </c>
      <c r="C327" s="21"/>
      <c r="D327" s="21"/>
      <c r="E327" s="21"/>
      <c r="F327" s="22"/>
      <c r="G327" s="49" t="s">
        <v>116</v>
      </c>
      <c r="H327" s="50"/>
      <c r="I327" s="51"/>
      <c r="J327" s="32">
        <v>1800</v>
      </c>
      <c r="K327" s="32">
        <v>3600</v>
      </c>
      <c r="L327" s="19">
        <v>2</v>
      </c>
      <c r="M327" s="19" t="s">
        <v>40</v>
      </c>
    </row>
    <row r="328" spans="1:13" x14ac:dyDescent="0.55000000000000004">
      <c r="A328" s="93">
        <v>107</v>
      </c>
      <c r="B328" s="21" t="s">
        <v>108</v>
      </c>
      <c r="C328" s="21"/>
      <c r="D328" s="21"/>
      <c r="E328" s="21"/>
      <c r="F328" s="22"/>
      <c r="G328" s="42" t="s">
        <v>109</v>
      </c>
      <c r="H328" s="43"/>
      <c r="I328" s="44"/>
      <c r="J328" s="32">
        <v>45</v>
      </c>
      <c r="K328" s="32">
        <v>990</v>
      </c>
      <c r="L328" s="19">
        <v>22</v>
      </c>
      <c r="M328" s="19" t="s">
        <v>53</v>
      </c>
    </row>
    <row r="329" spans="1:13" x14ac:dyDescent="0.55000000000000004">
      <c r="A329" s="19">
        <v>108</v>
      </c>
      <c r="B329" s="21" t="s">
        <v>174</v>
      </c>
      <c r="C329" s="21"/>
      <c r="D329" s="21"/>
      <c r="E329" s="21"/>
      <c r="F329" s="22"/>
      <c r="G329" s="49"/>
      <c r="H329" s="50"/>
      <c r="I329" s="51"/>
      <c r="J329" s="32">
        <v>670</v>
      </c>
      <c r="K329" s="32">
        <v>670</v>
      </c>
      <c r="L329" s="19">
        <v>1</v>
      </c>
      <c r="M329" s="19" t="s">
        <v>110</v>
      </c>
    </row>
    <row r="330" spans="1:13" x14ac:dyDescent="0.55000000000000004">
      <c r="A330" s="3" t="s">
        <v>20</v>
      </c>
      <c r="B330" s="3"/>
      <c r="C330" s="3"/>
      <c r="D330" s="3"/>
      <c r="E330" s="3"/>
      <c r="F330" s="3"/>
      <c r="G330" s="3"/>
      <c r="H330" s="3"/>
      <c r="I330" s="3"/>
      <c r="J330" s="3"/>
      <c r="K330" s="175">
        <f>SUM(K325:K329)</f>
        <v>11260</v>
      </c>
      <c r="L330" s="176"/>
      <c r="M330" s="177"/>
    </row>
    <row r="331" spans="1:13" x14ac:dyDescent="0.55000000000000004">
      <c r="A331" s="39" t="s">
        <v>113</v>
      </c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1"/>
    </row>
    <row r="332" spans="1:13" x14ac:dyDescent="0.55000000000000004">
      <c r="A332" s="19">
        <v>109</v>
      </c>
      <c r="B332" s="21" t="s">
        <v>107</v>
      </c>
      <c r="C332" s="21"/>
      <c r="D332" s="21"/>
      <c r="E332" s="21"/>
      <c r="F332" s="33" t="s">
        <v>62</v>
      </c>
      <c r="G332" s="22" t="s">
        <v>109</v>
      </c>
      <c r="H332" s="22"/>
      <c r="I332" s="22"/>
      <c r="J332" s="32">
        <v>650</v>
      </c>
      <c r="K332" s="32">
        <v>650</v>
      </c>
      <c r="L332" s="19">
        <v>1</v>
      </c>
      <c r="M332" s="19" t="s">
        <v>110</v>
      </c>
    </row>
    <row r="333" spans="1:13" x14ac:dyDescent="0.55000000000000004">
      <c r="A333" s="93">
        <v>110</v>
      </c>
      <c r="B333" s="21" t="s">
        <v>108</v>
      </c>
      <c r="C333" s="21"/>
      <c r="D333" s="21"/>
      <c r="E333" s="21"/>
      <c r="F333" s="35"/>
      <c r="G333" s="22"/>
      <c r="H333" s="22"/>
      <c r="I333" s="22"/>
      <c r="J333" s="32">
        <v>50</v>
      </c>
      <c r="K333" s="32">
        <v>350</v>
      </c>
      <c r="L333" s="19">
        <v>7</v>
      </c>
      <c r="M333" s="19" t="s">
        <v>53</v>
      </c>
    </row>
    <row r="334" spans="1:13" x14ac:dyDescent="0.55000000000000004">
      <c r="A334" s="19">
        <v>111</v>
      </c>
      <c r="B334" s="21" t="s">
        <v>111</v>
      </c>
      <c r="C334" s="21"/>
      <c r="D334" s="21"/>
      <c r="E334" s="21"/>
      <c r="F334" s="35"/>
      <c r="G334" s="22" t="s">
        <v>116</v>
      </c>
      <c r="H334" s="22"/>
      <c r="I334" s="22"/>
      <c r="J334" s="32">
        <v>1800</v>
      </c>
      <c r="K334" s="32">
        <v>7200</v>
      </c>
      <c r="L334" s="19">
        <v>4</v>
      </c>
      <c r="M334" s="19" t="s">
        <v>40</v>
      </c>
    </row>
    <row r="335" spans="1:13" x14ac:dyDescent="0.55000000000000004">
      <c r="A335" s="93">
        <v>112</v>
      </c>
      <c r="B335" s="21" t="s">
        <v>114</v>
      </c>
      <c r="C335" s="21"/>
      <c r="D335" s="21"/>
      <c r="E335" s="21"/>
      <c r="F335" s="36"/>
      <c r="G335" s="49" t="s">
        <v>115</v>
      </c>
      <c r="H335" s="50"/>
      <c r="I335" s="51"/>
      <c r="J335" s="32">
        <v>1000</v>
      </c>
      <c r="K335" s="32">
        <v>3000</v>
      </c>
      <c r="L335" s="19">
        <v>3</v>
      </c>
      <c r="M335" s="19" t="s">
        <v>40</v>
      </c>
    </row>
    <row r="336" spans="1:13" x14ac:dyDescent="0.55000000000000004">
      <c r="A336" s="3" t="s">
        <v>20</v>
      </c>
      <c r="B336" s="3"/>
      <c r="C336" s="3"/>
      <c r="D336" s="3"/>
      <c r="E336" s="3"/>
      <c r="F336" s="3"/>
      <c r="G336" s="3"/>
      <c r="H336" s="3"/>
      <c r="I336" s="3"/>
      <c r="J336" s="3"/>
      <c r="K336" s="198">
        <f>SUM(K332:K335)</f>
        <v>11200</v>
      </c>
      <c r="L336" s="176"/>
      <c r="M336" s="177"/>
    </row>
    <row r="337" spans="1:13" x14ac:dyDescent="0.55000000000000004">
      <c r="A337" s="39" t="s">
        <v>254</v>
      </c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1"/>
    </row>
    <row r="338" spans="1:13" x14ac:dyDescent="0.55000000000000004">
      <c r="A338" s="19">
        <v>113</v>
      </c>
      <c r="B338" s="14" t="s">
        <v>176</v>
      </c>
      <c r="C338" s="15"/>
      <c r="D338" s="15"/>
      <c r="E338" s="16"/>
      <c r="F338" s="35" t="s">
        <v>62</v>
      </c>
      <c r="G338" s="27" t="s">
        <v>255</v>
      </c>
      <c r="H338" s="28"/>
      <c r="I338" s="29"/>
      <c r="J338" s="32">
        <v>34.99</v>
      </c>
      <c r="K338" s="32">
        <v>1950</v>
      </c>
      <c r="L338" s="19">
        <v>55.73</v>
      </c>
      <c r="M338" s="19" t="s">
        <v>99</v>
      </c>
    </row>
    <row r="339" spans="1:13" x14ac:dyDescent="0.55000000000000004">
      <c r="A339" s="19">
        <v>114</v>
      </c>
      <c r="B339" s="14" t="s">
        <v>111</v>
      </c>
      <c r="C339" s="15"/>
      <c r="D339" s="15"/>
      <c r="E339" s="16"/>
      <c r="F339" s="36"/>
      <c r="G339" s="27" t="s">
        <v>116</v>
      </c>
      <c r="H339" s="28"/>
      <c r="I339" s="29"/>
      <c r="J339" s="32">
        <v>1800</v>
      </c>
      <c r="K339" s="32">
        <v>1800</v>
      </c>
      <c r="L339" s="19">
        <v>1</v>
      </c>
      <c r="M339" s="19" t="s">
        <v>40</v>
      </c>
    </row>
    <row r="340" spans="1:13" x14ac:dyDescent="0.55000000000000004">
      <c r="A340" s="3" t="s">
        <v>20</v>
      </c>
      <c r="B340" s="3"/>
      <c r="C340" s="3"/>
      <c r="D340" s="3"/>
      <c r="E340" s="3"/>
      <c r="F340" s="3"/>
      <c r="G340" s="3"/>
      <c r="H340" s="3"/>
      <c r="I340" s="3"/>
      <c r="J340" s="3"/>
      <c r="K340" s="175">
        <f>SUM(K338:K339)</f>
        <v>3750</v>
      </c>
      <c r="L340" s="176"/>
      <c r="M340" s="177"/>
    </row>
    <row r="341" spans="1:13" x14ac:dyDescent="0.55000000000000004">
      <c r="A341" s="39" t="s">
        <v>219</v>
      </c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1"/>
    </row>
    <row r="342" spans="1:13" x14ac:dyDescent="0.55000000000000004">
      <c r="A342" s="19">
        <v>115</v>
      </c>
      <c r="B342" s="21" t="s">
        <v>114</v>
      </c>
      <c r="C342" s="21"/>
      <c r="D342" s="21"/>
      <c r="E342" s="21"/>
      <c r="F342" s="33" t="s">
        <v>62</v>
      </c>
      <c r="G342" s="22" t="s">
        <v>118</v>
      </c>
      <c r="H342" s="22"/>
      <c r="I342" s="22"/>
      <c r="J342" s="32">
        <v>1000</v>
      </c>
      <c r="K342" s="32">
        <v>1000</v>
      </c>
      <c r="L342" s="19">
        <v>1</v>
      </c>
      <c r="M342" s="19" t="s">
        <v>40</v>
      </c>
    </row>
    <row r="343" spans="1:13" x14ac:dyDescent="0.55000000000000004">
      <c r="A343" s="93">
        <v>116</v>
      </c>
      <c r="B343" s="14" t="s">
        <v>111</v>
      </c>
      <c r="C343" s="15"/>
      <c r="D343" s="15"/>
      <c r="E343" s="16"/>
      <c r="F343" s="35"/>
      <c r="G343" s="27" t="s">
        <v>116</v>
      </c>
      <c r="H343" s="28"/>
      <c r="I343" s="29"/>
      <c r="J343" s="32">
        <v>1800</v>
      </c>
      <c r="K343" s="32">
        <v>1800</v>
      </c>
      <c r="L343" s="19">
        <v>1</v>
      </c>
      <c r="M343" s="19" t="s">
        <v>40</v>
      </c>
    </row>
    <row r="344" spans="1:13" x14ac:dyDescent="0.55000000000000004">
      <c r="A344" s="93">
        <v>117</v>
      </c>
      <c r="B344" s="14" t="s">
        <v>176</v>
      </c>
      <c r="C344" s="15"/>
      <c r="D344" s="15"/>
      <c r="E344" s="16"/>
      <c r="F344" s="36"/>
      <c r="G344" s="27" t="s">
        <v>223</v>
      </c>
      <c r="H344" s="28"/>
      <c r="I344" s="29"/>
      <c r="J344" s="32">
        <v>34.99</v>
      </c>
      <c r="K344" s="32">
        <v>1910</v>
      </c>
      <c r="L344" s="19">
        <v>54.59</v>
      </c>
      <c r="M344" s="19" t="s">
        <v>99</v>
      </c>
    </row>
    <row r="345" spans="1:13" x14ac:dyDescent="0.55000000000000004">
      <c r="A345" s="3" t="s">
        <v>20</v>
      </c>
      <c r="B345" s="3"/>
      <c r="C345" s="3"/>
      <c r="D345" s="3"/>
      <c r="E345" s="3"/>
      <c r="F345" s="3"/>
      <c r="G345" s="3"/>
      <c r="H345" s="3"/>
      <c r="I345" s="3"/>
      <c r="J345" s="3"/>
      <c r="K345" s="199">
        <f>SUM(K342:K344)</f>
        <v>4710</v>
      </c>
      <c r="L345" s="176"/>
      <c r="M345" s="177"/>
    </row>
    <row r="346" spans="1:13" x14ac:dyDescent="0.55000000000000004">
      <c r="A346" s="39" t="s">
        <v>218</v>
      </c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1"/>
    </row>
    <row r="347" spans="1:13" x14ac:dyDescent="0.55000000000000004">
      <c r="A347" s="19">
        <v>118</v>
      </c>
      <c r="B347" s="21" t="s">
        <v>221</v>
      </c>
      <c r="C347" s="21"/>
      <c r="D347" s="21"/>
      <c r="E347" s="21"/>
      <c r="F347" s="33" t="s">
        <v>62</v>
      </c>
      <c r="G347" s="42" t="s">
        <v>220</v>
      </c>
      <c r="H347" s="43"/>
      <c r="I347" s="44"/>
      <c r="J347" s="32">
        <v>18.37</v>
      </c>
      <c r="K347" s="32">
        <v>343.25</v>
      </c>
      <c r="L347" s="19">
        <v>18.670000000000002</v>
      </c>
      <c r="M347" s="19" t="s">
        <v>222</v>
      </c>
    </row>
    <row r="348" spans="1:13" x14ac:dyDescent="0.55000000000000004">
      <c r="A348" s="19">
        <v>119</v>
      </c>
      <c r="B348" s="21" t="s">
        <v>221</v>
      </c>
      <c r="C348" s="21"/>
      <c r="D348" s="21"/>
      <c r="E348" s="21"/>
      <c r="F348" s="35"/>
      <c r="G348" s="70"/>
      <c r="H348" s="71"/>
      <c r="I348" s="72"/>
      <c r="J348" s="32">
        <v>17.64</v>
      </c>
      <c r="K348" s="32">
        <v>261</v>
      </c>
      <c r="L348" s="19">
        <v>14.79</v>
      </c>
      <c r="M348" s="19" t="s">
        <v>222</v>
      </c>
    </row>
    <row r="349" spans="1:13" x14ac:dyDescent="0.55000000000000004">
      <c r="A349" s="84">
        <v>120</v>
      </c>
      <c r="B349" s="37" t="s">
        <v>221</v>
      </c>
      <c r="C349" s="37"/>
      <c r="D349" s="37"/>
      <c r="E349" s="37"/>
      <c r="F349" s="35"/>
      <c r="G349" s="70"/>
      <c r="H349" s="71"/>
      <c r="I349" s="72"/>
      <c r="J349" s="174">
        <v>18.28</v>
      </c>
      <c r="K349" s="32">
        <v>114</v>
      </c>
      <c r="L349" s="19">
        <v>6.23</v>
      </c>
      <c r="M349" s="19" t="s">
        <v>222</v>
      </c>
    </row>
    <row r="350" spans="1:13" x14ac:dyDescent="0.55000000000000004">
      <c r="A350" s="3" t="s">
        <v>20</v>
      </c>
      <c r="B350" s="22"/>
      <c r="C350" s="22"/>
      <c r="D350" s="22"/>
      <c r="E350" s="22"/>
      <c r="F350" s="22"/>
      <c r="G350" s="22"/>
      <c r="H350" s="22"/>
      <c r="I350" s="22"/>
      <c r="J350" s="22"/>
      <c r="K350" s="197">
        <f>SUM(K347:K349)</f>
        <v>718.25</v>
      </c>
      <c r="L350" s="19"/>
      <c r="M350" s="19"/>
    </row>
    <row r="351" spans="1:13" x14ac:dyDescent="0.55000000000000004">
      <c r="A351" s="39" t="s">
        <v>123</v>
      </c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1"/>
    </row>
    <row r="352" spans="1:13" x14ac:dyDescent="0.55000000000000004">
      <c r="A352" s="19">
        <v>121</v>
      </c>
      <c r="B352" s="21" t="s">
        <v>114</v>
      </c>
      <c r="C352" s="21"/>
      <c r="D352" s="21"/>
      <c r="E352" s="21"/>
      <c r="F352" s="22" t="s">
        <v>62</v>
      </c>
      <c r="G352" s="22" t="s">
        <v>118</v>
      </c>
      <c r="H352" s="22"/>
      <c r="I352" s="22"/>
      <c r="J352" s="32">
        <v>1000</v>
      </c>
      <c r="K352" s="32">
        <v>1000</v>
      </c>
      <c r="L352" s="19">
        <v>1</v>
      </c>
      <c r="M352" s="19" t="s">
        <v>40</v>
      </c>
    </row>
    <row r="353" spans="1:13" x14ac:dyDescent="0.55000000000000004">
      <c r="A353" s="19">
        <v>122</v>
      </c>
      <c r="B353" s="21" t="s">
        <v>111</v>
      </c>
      <c r="C353" s="21"/>
      <c r="D353" s="21"/>
      <c r="E353" s="21"/>
      <c r="F353" s="22"/>
      <c r="G353" s="22" t="s">
        <v>116</v>
      </c>
      <c r="H353" s="22"/>
      <c r="I353" s="22"/>
      <c r="J353" s="32">
        <v>1800</v>
      </c>
      <c r="K353" s="32">
        <v>1800</v>
      </c>
      <c r="L353" s="19">
        <v>1</v>
      </c>
      <c r="M353" s="19" t="s">
        <v>40</v>
      </c>
    </row>
    <row r="354" spans="1:13" x14ac:dyDescent="0.55000000000000004">
      <c r="A354" s="19">
        <v>123</v>
      </c>
      <c r="B354" s="21" t="s">
        <v>176</v>
      </c>
      <c r="C354" s="21"/>
      <c r="D354" s="21"/>
      <c r="E354" s="21"/>
      <c r="F354" s="22"/>
      <c r="G354" s="22" t="s">
        <v>196</v>
      </c>
      <c r="H354" s="22"/>
      <c r="I354" s="22"/>
      <c r="J354" s="32">
        <v>33.49</v>
      </c>
      <c r="K354" s="32">
        <v>1450</v>
      </c>
      <c r="L354" s="200">
        <v>43.3</v>
      </c>
      <c r="M354" s="19" t="s">
        <v>99</v>
      </c>
    </row>
    <row r="355" spans="1:13" x14ac:dyDescent="0.55000000000000004">
      <c r="A355" s="3" t="s">
        <v>20</v>
      </c>
      <c r="B355" s="3"/>
      <c r="C355" s="3"/>
      <c r="D355" s="3"/>
      <c r="E355" s="3"/>
      <c r="F355" s="3"/>
      <c r="G355" s="3"/>
      <c r="H355" s="3"/>
      <c r="I355" s="3"/>
      <c r="J355" s="3"/>
      <c r="K355" s="201">
        <f>SUM(K352:K354)</f>
        <v>4250</v>
      </c>
      <c r="L355" s="202"/>
      <c r="M355" s="12"/>
    </row>
    <row r="356" spans="1:13" x14ac:dyDescent="0.55000000000000004">
      <c r="A356" s="57" t="s">
        <v>148</v>
      </c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</row>
    <row r="357" spans="1:13" x14ac:dyDescent="0.55000000000000004">
      <c r="A357" s="57" t="s">
        <v>147</v>
      </c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</row>
    <row r="358" spans="1:13" x14ac:dyDescent="0.55000000000000004">
      <c r="A358" s="19">
        <v>124</v>
      </c>
      <c r="B358" s="21" t="s">
        <v>127</v>
      </c>
      <c r="C358" s="21"/>
      <c r="D358" s="21"/>
      <c r="E358" s="21"/>
      <c r="F358" s="22" t="s">
        <v>62</v>
      </c>
      <c r="G358" s="22" t="s">
        <v>128</v>
      </c>
      <c r="H358" s="22"/>
      <c r="I358" s="22"/>
      <c r="J358" s="32">
        <v>1000</v>
      </c>
      <c r="K358" s="32">
        <v>4000</v>
      </c>
      <c r="L358" s="19">
        <v>4</v>
      </c>
      <c r="M358" s="19" t="s">
        <v>40</v>
      </c>
    </row>
    <row r="359" spans="1:13" x14ac:dyDescent="0.55000000000000004">
      <c r="A359" s="19">
        <v>125</v>
      </c>
      <c r="B359" s="21" t="s">
        <v>129</v>
      </c>
      <c r="C359" s="21"/>
      <c r="D359" s="21"/>
      <c r="E359" s="21"/>
      <c r="F359" s="22"/>
      <c r="G359" s="22" t="s">
        <v>130</v>
      </c>
      <c r="H359" s="22"/>
      <c r="I359" s="22"/>
      <c r="J359" s="32">
        <v>800</v>
      </c>
      <c r="K359" s="32">
        <v>2400</v>
      </c>
      <c r="L359" s="19">
        <v>3</v>
      </c>
      <c r="M359" s="19" t="s">
        <v>40</v>
      </c>
    </row>
    <row r="360" spans="1:13" x14ac:dyDescent="0.55000000000000004">
      <c r="A360" s="19">
        <v>126</v>
      </c>
      <c r="B360" s="21" t="s">
        <v>176</v>
      </c>
      <c r="C360" s="21"/>
      <c r="D360" s="21"/>
      <c r="E360" s="21"/>
      <c r="F360" s="22"/>
      <c r="G360" s="193" t="s">
        <v>224</v>
      </c>
      <c r="H360" s="193"/>
      <c r="I360" s="193"/>
      <c r="J360" s="32">
        <v>36.03</v>
      </c>
      <c r="K360" s="32">
        <v>450</v>
      </c>
      <c r="L360" s="19">
        <v>12.49</v>
      </c>
      <c r="M360" s="19" t="s">
        <v>99</v>
      </c>
    </row>
    <row r="361" spans="1:13" x14ac:dyDescent="0.55000000000000004">
      <c r="A361" s="3" t="s">
        <v>20</v>
      </c>
      <c r="B361" s="3"/>
      <c r="C361" s="3"/>
      <c r="D361" s="3"/>
      <c r="E361" s="3"/>
      <c r="F361" s="3"/>
      <c r="G361" s="3"/>
      <c r="H361" s="3"/>
      <c r="I361" s="3"/>
      <c r="J361" s="3"/>
      <c r="K361" s="201">
        <f>SUM(K358:K360)</f>
        <v>6850</v>
      </c>
      <c r="L361" s="12"/>
      <c r="M361" s="12"/>
    </row>
    <row r="362" spans="1:13" x14ac:dyDescent="0.55000000000000004">
      <c r="A362" s="57" t="s">
        <v>148</v>
      </c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</row>
    <row r="363" spans="1:13" x14ac:dyDescent="0.55000000000000004">
      <c r="A363" s="57" t="s">
        <v>212</v>
      </c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</row>
    <row r="364" spans="1:13" x14ac:dyDescent="0.55000000000000004">
      <c r="A364" s="19">
        <v>127</v>
      </c>
      <c r="B364" s="21" t="s">
        <v>213</v>
      </c>
      <c r="C364" s="21"/>
      <c r="D364" s="21"/>
      <c r="E364" s="21"/>
      <c r="F364" s="19" t="s">
        <v>62</v>
      </c>
      <c r="G364" s="22" t="s">
        <v>128</v>
      </c>
      <c r="H364" s="22"/>
      <c r="I364" s="22"/>
      <c r="J364" s="32">
        <v>1000</v>
      </c>
      <c r="K364" s="32">
        <v>4000</v>
      </c>
      <c r="L364" s="19">
        <v>4</v>
      </c>
      <c r="M364" s="19" t="s">
        <v>40</v>
      </c>
    </row>
    <row r="365" spans="1:13" x14ac:dyDescent="0.55000000000000004">
      <c r="A365" s="3" t="s">
        <v>20</v>
      </c>
      <c r="B365" s="3"/>
      <c r="C365" s="3"/>
      <c r="D365" s="3"/>
      <c r="E365" s="3"/>
      <c r="F365" s="3"/>
      <c r="G365" s="3"/>
      <c r="H365" s="3"/>
      <c r="I365" s="3"/>
      <c r="J365" s="3"/>
      <c r="K365" s="201">
        <f>SUM(K364)</f>
        <v>4000</v>
      </c>
      <c r="L365" s="12"/>
      <c r="M365" s="12"/>
    </row>
    <row r="366" spans="1:13" x14ac:dyDescent="0.55000000000000004">
      <c r="A366" s="57" t="s">
        <v>214</v>
      </c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</row>
    <row r="367" spans="1:13" x14ac:dyDescent="0.55000000000000004">
      <c r="A367" s="19">
        <v>128</v>
      </c>
      <c r="B367" s="21" t="s">
        <v>111</v>
      </c>
      <c r="C367" s="21"/>
      <c r="D367" s="21"/>
      <c r="E367" s="21"/>
      <c r="F367" s="19" t="s">
        <v>62</v>
      </c>
      <c r="G367" s="22" t="s">
        <v>183</v>
      </c>
      <c r="H367" s="22"/>
      <c r="I367" s="22"/>
      <c r="J367" s="32">
        <v>1200</v>
      </c>
      <c r="K367" s="32">
        <v>7200</v>
      </c>
      <c r="L367" s="19">
        <v>6</v>
      </c>
      <c r="M367" s="19" t="s">
        <v>40</v>
      </c>
    </row>
    <row r="368" spans="1:13" x14ac:dyDescent="0.55000000000000004">
      <c r="A368" s="3" t="s">
        <v>20</v>
      </c>
      <c r="B368" s="3"/>
      <c r="C368" s="3"/>
      <c r="D368" s="3"/>
      <c r="E368" s="3"/>
      <c r="F368" s="3"/>
      <c r="G368" s="3"/>
      <c r="H368" s="3"/>
      <c r="I368" s="3"/>
      <c r="J368" s="3"/>
      <c r="K368" s="203">
        <f>SUM(K367)</f>
        <v>7200</v>
      </c>
      <c r="L368" s="12"/>
      <c r="M368" s="12"/>
    </row>
    <row r="369" spans="1:13" x14ac:dyDescent="0.55000000000000004">
      <c r="A369" s="74" t="s">
        <v>247</v>
      </c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</row>
    <row r="370" spans="1:13" x14ac:dyDescent="0.55000000000000004">
      <c r="A370" s="57" t="s">
        <v>248</v>
      </c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</row>
    <row r="371" spans="1:13" x14ac:dyDescent="0.55000000000000004">
      <c r="A371" s="19">
        <v>129</v>
      </c>
      <c r="B371" s="21" t="s">
        <v>176</v>
      </c>
      <c r="C371" s="21"/>
      <c r="D371" s="21"/>
      <c r="E371" s="21"/>
      <c r="F371" s="22" t="s">
        <v>62</v>
      </c>
      <c r="G371" s="22" t="s">
        <v>249</v>
      </c>
      <c r="H371" s="22"/>
      <c r="I371" s="22"/>
      <c r="J371" s="32">
        <v>37.74</v>
      </c>
      <c r="K371" s="32">
        <v>360</v>
      </c>
      <c r="L371" s="19">
        <v>9.5399999999999991</v>
      </c>
      <c r="M371" s="19" t="s">
        <v>99</v>
      </c>
    </row>
    <row r="372" spans="1:13" x14ac:dyDescent="0.55000000000000004">
      <c r="A372" s="19">
        <v>130</v>
      </c>
      <c r="B372" s="21" t="s">
        <v>129</v>
      </c>
      <c r="C372" s="21"/>
      <c r="D372" s="21"/>
      <c r="E372" s="21"/>
      <c r="F372" s="22"/>
      <c r="G372" s="27" t="s">
        <v>250</v>
      </c>
      <c r="H372" s="28"/>
      <c r="I372" s="29"/>
      <c r="J372" s="32">
        <v>1070</v>
      </c>
      <c r="K372" s="32">
        <v>3210</v>
      </c>
      <c r="L372" s="19">
        <v>3</v>
      </c>
      <c r="M372" s="19" t="s">
        <v>40</v>
      </c>
    </row>
    <row r="373" spans="1:13" x14ac:dyDescent="0.55000000000000004">
      <c r="A373" s="3" t="s">
        <v>20</v>
      </c>
      <c r="B373" s="3"/>
      <c r="C373" s="3"/>
      <c r="D373" s="3"/>
      <c r="E373" s="3"/>
      <c r="F373" s="3"/>
      <c r="G373" s="3"/>
      <c r="H373" s="3"/>
      <c r="I373" s="3"/>
      <c r="J373" s="3"/>
      <c r="K373" s="203">
        <f>SUM(K371:K372)</f>
        <v>3570</v>
      </c>
      <c r="L373" s="12"/>
      <c r="M373" s="12"/>
    </row>
    <row r="374" spans="1:13" x14ac:dyDescent="0.55000000000000004">
      <c r="A374" s="74" t="s">
        <v>149</v>
      </c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</row>
    <row r="375" spans="1:13" x14ac:dyDescent="0.55000000000000004">
      <c r="A375" s="57" t="s">
        <v>131</v>
      </c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</row>
    <row r="376" spans="1:13" x14ac:dyDescent="0.55000000000000004">
      <c r="A376" s="19">
        <v>131</v>
      </c>
      <c r="B376" s="21" t="s">
        <v>108</v>
      </c>
      <c r="C376" s="21"/>
      <c r="D376" s="21"/>
      <c r="E376" s="21"/>
      <c r="F376" s="22" t="s">
        <v>62</v>
      </c>
      <c r="G376" s="42" t="s">
        <v>132</v>
      </c>
      <c r="H376" s="43"/>
      <c r="I376" s="44"/>
      <c r="J376" s="32">
        <v>45</v>
      </c>
      <c r="K376" s="32">
        <v>540</v>
      </c>
      <c r="L376" s="19">
        <v>12</v>
      </c>
      <c r="M376" s="19" t="s">
        <v>53</v>
      </c>
    </row>
    <row r="377" spans="1:13" x14ac:dyDescent="0.55000000000000004">
      <c r="A377" s="19">
        <v>132</v>
      </c>
      <c r="B377" s="21" t="s">
        <v>124</v>
      </c>
      <c r="C377" s="21"/>
      <c r="D377" s="21"/>
      <c r="E377" s="21"/>
      <c r="F377" s="22"/>
      <c r="G377" s="70"/>
      <c r="H377" s="71"/>
      <c r="I377" s="72"/>
      <c r="J377" s="32">
        <v>25</v>
      </c>
      <c r="K377" s="32">
        <v>450</v>
      </c>
      <c r="L377" s="19">
        <v>18</v>
      </c>
      <c r="M377" s="19" t="s">
        <v>125</v>
      </c>
    </row>
    <row r="378" spans="1:13" x14ac:dyDescent="0.55000000000000004">
      <c r="A378" s="19">
        <v>133</v>
      </c>
      <c r="B378" s="37" t="s">
        <v>129</v>
      </c>
      <c r="C378" s="37"/>
      <c r="D378" s="37"/>
      <c r="E378" s="37"/>
      <c r="F378" s="22"/>
      <c r="G378" s="22" t="s">
        <v>150</v>
      </c>
      <c r="H378" s="22"/>
      <c r="I378" s="22"/>
      <c r="J378" s="32">
        <v>812</v>
      </c>
      <c r="K378" s="32">
        <v>4060</v>
      </c>
      <c r="L378" s="19">
        <v>5</v>
      </c>
      <c r="M378" s="19" t="s">
        <v>40</v>
      </c>
    </row>
    <row r="379" spans="1:13" x14ac:dyDescent="0.55000000000000004">
      <c r="A379" s="19">
        <v>134</v>
      </c>
      <c r="B379" s="21" t="s">
        <v>176</v>
      </c>
      <c r="C379" s="21"/>
      <c r="D379" s="21"/>
      <c r="E379" s="21"/>
      <c r="F379" s="22"/>
      <c r="G379" s="193" t="s">
        <v>225</v>
      </c>
      <c r="H379" s="193"/>
      <c r="I379" s="193"/>
      <c r="J379" s="32">
        <v>36.36</v>
      </c>
      <c r="K379" s="32">
        <v>730</v>
      </c>
      <c r="L379" s="19">
        <v>20.07</v>
      </c>
      <c r="M379" s="19" t="s">
        <v>99</v>
      </c>
    </row>
    <row r="380" spans="1:13" x14ac:dyDescent="0.55000000000000004">
      <c r="A380" s="3" t="s">
        <v>20</v>
      </c>
      <c r="B380" s="3"/>
      <c r="C380" s="3"/>
      <c r="D380" s="3"/>
      <c r="E380" s="3"/>
      <c r="F380" s="3"/>
      <c r="G380" s="3"/>
      <c r="H380" s="3"/>
      <c r="I380" s="3"/>
      <c r="J380" s="3"/>
      <c r="K380" s="203">
        <f>SUM(K376:K379)</f>
        <v>5780</v>
      </c>
      <c r="L380" s="12"/>
      <c r="M380" s="12"/>
    </row>
    <row r="381" spans="1:13" x14ac:dyDescent="0.55000000000000004">
      <c r="A381" s="74" t="s">
        <v>146</v>
      </c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</row>
    <row r="382" spans="1:13" x14ac:dyDescent="0.55000000000000004">
      <c r="A382" s="57" t="s">
        <v>136</v>
      </c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</row>
    <row r="383" spans="1:13" x14ac:dyDescent="0.55000000000000004">
      <c r="A383" s="19">
        <v>135</v>
      </c>
      <c r="B383" s="21" t="s">
        <v>129</v>
      </c>
      <c r="C383" s="21"/>
      <c r="D383" s="21"/>
      <c r="E383" s="21"/>
      <c r="F383" s="33" t="s">
        <v>62</v>
      </c>
      <c r="G383" s="22" t="s">
        <v>130</v>
      </c>
      <c r="H383" s="22"/>
      <c r="I383" s="22"/>
      <c r="J383" s="32">
        <v>625</v>
      </c>
      <c r="K383" s="32">
        <v>2500</v>
      </c>
      <c r="L383" s="19">
        <v>4</v>
      </c>
      <c r="M383" s="19" t="s">
        <v>40</v>
      </c>
    </row>
    <row r="384" spans="1:13" x14ac:dyDescent="0.55000000000000004">
      <c r="A384" s="19">
        <v>136</v>
      </c>
      <c r="B384" s="21" t="s">
        <v>176</v>
      </c>
      <c r="C384" s="21"/>
      <c r="D384" s="21"/>
      <c r="E384" s="21"/>
      <c r="F384" s="35"/>
      <c r="G384" s="22" t="s">
        <v>237</v>
      </c>
      <c r="H384" s="22"/>
      <c r="I384" s="22"/>
      <c r="J384" s="32">
        <v>34.53</v>
      </c>
      <c r="K384" s="32">
        <v>1010</v>
      </c>
      <c r="L384" s="19">
        <v>29.25</v>
      </c>
      <c r="M384" s="19" t="s">
        <v>99</v>
      </c>
    </row>
    <row r="385" spans="1:13" x14ac:dyDescent="0.55000000000000004">
      <c r="A385" s="19">
        <v>137</v>
      </c>
      <c r="B385" s="21" t="s">
        <v>137</v>
      </c>
      <c r="C385" s="21"/>
      <c r="D385" s="21"/>
      <c r="E385" s="21"/>
      <c r="F385" s="35"/>
      <c r="G385" s="22" t="s">
        <v>109</v>
      </c>
      <c r="H385" s="22"/>
      <c r="I385" s="22"/>
      <c r="J385" s="32">
        <v>540</v>
      </c>
      <c r="K385" s="32">
        <v>1080</v>
      </c>
      <c r="L385" s="19">
        <v>2</v>
      </c>
      <c r="M385" s="19" t="s">
        <v>53</v>
      </c>
    </row>
    <row r="386" spans="1:13" x14ac:dyDescent="0.55000000000000004">
      <c r="A386" s="19">
        <v>138</v>
      </c>
      <c r="B386" s="76" t="s">
        <v>138</v>
      </c>
      <c r="C386" s="76"/>
      <c r="D386" s="76"/>
      <c r="E386" s="76"/>
      <c r="F386" s="35"/>
      <c r="G386" s="22"/>
      <c r="H386" s="22"/>
      <c r="I386" s="22"/>
      <c r="J386" s="32">
        <v>170</v>
      </c>
      <c r="K386" s="32">
        <v>170</v>
      </c>
      <c r="L386" s="19">
        <v>1</v>
      </c>
      <c r="M386" s="19" t="s">
        <v>143</v>
      </c>
    </row>
    <row r="387" spans="1:13" x14ac:dyDescent="0.55000000000000004">
      <c r="A387" s="19">
        <v>139</v>
      </c>
      <c r="B387" s="21" t="s">
        <v>139</v>
      </c>
      <c r="C387" s="21"/>
      <c r="D387" s="21"/>
      <c r="E387" s="21"/>
      <c r="F387" s="35"/>
      <c r="G387" s="22"/>
      <c r="H387" s="22"/>
      <c r="I387" s="22"/>
      <c r="J387" s="32">
        <v>65</v>
      </c>
      <c r="K387" s="32">
        <v>65</v>
      </c>
      <c r="L387" s="19">
        <v>1</v>
      </c>
      <c r="M387" s="19" t="s">
        <v>53</v>
      </c>
    </row>
    <row r="388" spans="1:13" x14ac:dyDescent="0.55000000000000004">
      <c r="A388" s="19">
        <v>140</v>
      </c>
      <c r="B388" s="21" t="s">
        <v>140</v>
      </c>
      <c r="C388" s="21"/>
      <c r="D388" s="21"/>
      <c r="E388" s="21"/>
      <c r="F388" s="35"/>
      <c r="G388" s="22"/>
      <c r="H388" s="22"/>
      <c r="I388" s="22"/>
      <c r="J388" s="32">
        <v>55</v>
      </c>
      <c r="K388" s="32">
        <v>55</v>
      </c>
      <c r="L388" s="19">
        <v>1</v>
      </c>
      <c r="M388" s="19" t="s">
        <v>53</v>
      </c>
    </row>
    <row r="389" spans="1:13" x14ac:dyDescent="0.55000000000000004">
      <c r="A389" s="19">
        <v>141</v>
      </c>
      <c r="B389" s="21" t="s">
        <v>141</v>
      </c>
      <c r="C389" s="21"/>
      <c r="D389" s="21"/>
      <c r="E389" s="21"/>
      <c r="F389" s="35"/>
      <c r="G389" s="22"/>
      <c r="H389" s="22"/>
      <c r="I389" s="22"/>
      <c r="J389" s="32">
        <v>45</v>
      </c>
      <c r="K389" s="32">
        <v>135</v>
      </c>
      <c r="L389" s="19">
        <v>3</v>
      </c>
      <c r="M389" s="19" t="s">
        <v>53</v>
      </c>
    </row>
    <row r="390" spans="1:13" x14ac:dyDescent="0.55000000000000004">
      <c r="A390" s="19">
        <v>142</v>
      </c>
      <c r="B390" s="21" t="s">
        <v>142</v>
      </c>
      <c r="C390" s="21"/>
      <c r="D390" s="21"/>
      <c r="E390" s="21"/>
      <c r="F390" s="35"/>
      <c r="G390" s="22"/>
      <c r="H390" s="22"/>
      <c r="I390" s="22"/>
      <c r="J390" s="32">
        <v>30</v>
      </c>
      <c r="K390" s="32">
        <v>120</v>
      </c>
      <c r="L390" s="19">
        <v>4</v>
      </c>
      <c r="M390" s="19" t="s">
        <v>144</v>
      </c>
    </row>
    <row r="391" spans="1:13" x14ac:dyDescent="0.55000000000000004">
      <c r="A391" s="19">
        <v>143</v>
      </c>
      <c r="B391" s="21" t="s">
        <v>124</v>
      </c>
      <c r="C391" s="21"/>
      <c r="D391" s="21"/>
      <c r="E391" s="21"/>
      <c r="F391" s="36"/>
      <c r="G391" s="22"/>
      <c r="H391" s="22"/>
      <c r="I391" s="22"/>
      <c r="J391" s="32">
        <v>25</v>
      </c>
      <c r="K391" s="32">
        <v>375</v>
      </c>
      <c r="L391" s="19">
        <v>15</v>
      </c>
      <c r="M391" s="19" t="s">
        <v>145</v>
      </c>
    </row>
    <row r="392" spans="1:13" x14ac:dyDescent="0.55000000000000004">
      <c r="A392" s="3" t="s">
        <v>20</v>
      </c>
      <c r="B392" s="3"/>
      <c r="C392" s="3"/>
      <c r="D392" s="3"/>
      <c r="E392" s="3"/>
      <c r="F392" s="3"/>
      <c r="G392" s="3"/>
      <c r="H392" s="3"/>
      <c r="I392" s="3"/>
      <c r="J392" s="3"/>
      <c r="K392" s="201">
        <f>SUM(K383:K391)</f>
        <v>5510</v>
      </c>
      <c r="L392" s="12"/>
      <c r="M392" s="12"/>
    </row>
    <row r="393" spans="1:13" x14ac:dyDescent="0.55000000000000004">
      <c r="A393" s="33">
        <v>145</v>
      </c>
      <c r="B393" s="39" t="s">
        <v>151</v>
      </c>
      <c r="C393" s="40"/>
      <c r="D393" s="40"/>
      <c r="E393" s="41"/>
      <c r="F393" s="33" t="s">
        <v>62</v>
      </c>
      <c r="G393" s="22" t="s">
        <v>153</v>
      </c>
      <c r="H393" s="22"/>
      <c r="I393" s="22"/>
      <c r="J393" s="59">
        <v>400000</v>
      </c>
      <c r="K393" s="59">
        <v>400000</v>
      </c>
      <c r="L393" s="22">
        <v>1</v>
      </c>
      <c r="M393" s="22" t="s">
        <v>23</v>
      </c>
    </row>
    <row r="394" spans="1:13" x14ac:dyDescent="0.55000000000000004">
      <c r="A394" s="36"/>
      <c r="B394" s="204" t="s">
        <v>152</v>
      </c>
      <c r="C394" s="205"/>
      <c r="D394" s="205"/>
      <c r="E394" s="206"/>
      <c r="F394" s="36"/>
      <c r="G394" s="22"/>
      <c r="H394" s="22"/>
      <c r="I394" s="22"/>
      <c r="J394" s="59"/>
      <c r="K394" s="59"/>
      <c r="L394" s="22"/>
      <c r="M394" s="22"/>
    </row>
    <row r="395" spans="1:13" x14ac:dyDescent="0.55000000000000004">
      <c r="A395" s="19">
        <v>146</v>
      </c>
      <c r="B395" s="21" t="s">
        <v>154</v>
      </c>
      <c r="C395" s="21"/>
      <c r="D395" s="21"/>
      <c r="E395" s="21"/>
      <c r="F395" s="19" t="s">
        <v>62</v>
      </c>
      <c r="G395" s="22" t="s">
        <v>153</v>
      </c>
      <c r="H395" s="22"/>
      <c r="I395" s="22"/>
      <c r="J395" s="90">
        <v>800000</v>
      </c>
      <c r="K395" s="90">
        <v>800000</v>
      </c>
      <c r="L395" s="19">
        <v>1</v>
      </c>
      <c r="M395" s="19" t="s">
        <v>23</v>
      </c>
    </row>
    <row r="396" spans="1:13" x14ac:dyDescent="0.55000000000000004">
      <c r="A396" s="93">
        <v>147</v>
      </c>
      <c r="B396" s="14" t="s">
        <v>155</v>
      </c>
      <c r="C396" s="15"/>
      <c r="D396" s="15"/>
      <c r="E396" s="16"/>
      <c r="F396" s="19" t="s">
        <v>62</v>
      </c>
      <c r="G396" s="27" t="s">
        <v>52</v>
      </c>
      <c r="H396" s="28"/>
      <c r="I396" s="29"/>
      <c r="J396" s="92">
        <v>2199.4</v>
      </c>
      <c r="K396" s="92">
        <v>10997</v>
      </c>
      <c r="L396" s="93">
        <v>5</v>
      </c>
      <c r="M396" s="93" t="s">
        <v>46</v>
      </c>
    </row>
    <row r="397" spans="1:13" x14ac:dyDescent="0.55000000000000004">
      <c r="A397" s="62" t="s">
        <v>156</v>
      </c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</row>
    <row r="398" spans="1:13" x14ac:dyDescent="0.55000000000000004">
      <c r="A398" s="57" t="s">
        <v>157</v>
      </c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</row>
    <row r="399" spans="1:13" x14ac:dyDescent="0.55000000000000004">
      <c r="A399" s="19">
        <v>148</v>
      </c>
      <c r="B399" s="14" t="s">
        <v>61</v>
      </c>
      <c r="C399" s="15"/>
      <c r="D399" s="15"/>
      <c r="E399" s="15"/>
      <c r="F399" s="22" t="s">
        <v>62</v>
      </c>
      <c r="G399" s="207" t="s">
        <v>158</v>
      </c>
      <c r="H399" s="17"/>
      <c r="I399" s="17"/>
      <c r="J399" s="32">
        <v>2000</v>
      </c>
      <c r="K399" s="32">
        <v>2000</v>
      </c>
      <c r="L399" s="19">
        <v>1</v>
      </c>
      <c r="M399" s="19" t="s">
        <v>40</v>
      </c>
    </row>
    <row r="400" spans="1:13" x14ac:dyDescent="0.55000000000000004">
      <c r="A400" s="13">
        <v>149</v>
      </c>
      <c r="B400" s="40" t="s">
        <v>159</v>
      </c>
      <c r="C400" s="40"/>
      <c r="D400" s="40"/>
      <c r="E400" s="40"/>
      <c r="F400" s="22"/>
      <c r="G400" s="207" t="s">
        <v>160</v>
      </c>
      <c r="H400" s="17"/>
      <c r="I400" s="17"/>
      <c r="J400" s="32">
        <v>49</v>
      </c>
      <c r="K400" s="32">
        <v>980</v>
      </c>
      <c r="L400" s="19">
        <v>20</v>
      </c>
      <c r="M400" s="19" t="s">
        <v>24</v>
      </c>
    </row>
    <row r="401" spans="1:13" x14ac:dyDescent="0.55000000000000004">
      <c r="A401" s="22">
        <v>150</v>
      </c>
      <c r="B401" s="22" t="s">
        <v>114</v>
      </c>
      <c r="C401" s="22"/>
      <c r="D401" s="22"/>
      <c r="E401" s="27"/>
      <c r="F401" s="22"/>
      <c r="G401" s="17" t="s">
        <v>128</v>
      </c>
      <c r="H401" s="17"/>
      <c r="I401" s="17"/>
      <c r="J401" s="32">
        <v>2000</v>
      </c>
      <c r="K401" s="32">
        <v>4000</v>
      </c>
      <c r="L401" s="19">
        <v>2</v>
      </c>
      <c r="M401" s="19" t="s">
        <v>40</v>
      </c>
    </row>
    <row r="402" spans="1:13" x14ac:dyDescent="0.55000000000000004">
      <c r="A402" s="22"/>
      <c r="B402" s="22"/>
      <c r="C402" s="22"/>
      <c r="D402" s="22"/>
      <c r="E402" s="27"/>
      <c r="F402" s="22"/>
      <c r="G402" s="208" t="s">
        <v>161</v>
      </c>
      <c r="H402" s="208"/>
      <c r="I402" s="208"/>
      <c r="J402" s="32">
        <v>2000</v>
      </c>
      <c r="K402" s="32">
        <v>4000</v>
      </c>
      <c r="L402" s="19">
        <v>2</v>
      </c>
      <c r="M402" s="19" t="s">
        <v>40</v>
      </c>
    </row>
    <row r="403" spans="1:13" x14ac:dyDescent="0.55000000000000004">
      <c r="A403" s="22"/>
      <c r="B403" s="22"/>
      <c r="C403" s="22"/>
      <c r="D403" s="22"/>
      <c r="E403" s="27"/>
      <c r="F403" s="22"/>
      <c r="G403" s="208" t="s">
        <v>162</v>
      </c>
      <c r="H403" s="208"/>
      <c r="I403" s="208"/>
      <c r="J403" s="32">
        <v>2000</v>
      </c>
      <c r="K403" s="32">
        <v>2000</v>
      </c>
      <c r="L403" s="19">
        <v>1</v>
      </c>
      <c r="M403" s="19" t="s">
        <v>40</v>
      </c>
    </row>
    <row r="404" spans="1:13" x14ac:dyDescent="0.55000000000000004">
      <c r="A404" s="22"/>
      <c r="B404" s="22"/>
      <c r="C404" s="22"/>
      <c r="D404" s="22"/>
      <c r="E404" s="27"/>
      <c r="F404" s="22"/>
      <c r="G404" s="17" t="s">
        <v>117</v>
      </c>
      <c r="H404" s="17"/>
      <c r="I404" s="17"/>
      <c r="J404" s="32">
        <v>2000</v>
      </c>
      <c r="K404" s="32">
        <v>2000</v>
      </c>
      <c r="L404" s="19">
        <v>1</v>
      </c>
      <c r="M404" s="19" t="s">
        <v>40</v>
      </c>
    </row>
    <row r="405" spans="1:13" x14ac:dyDescent="0.55000000000000004">
      <c r="A405" s="3" t="s">
        <v>20</v>
      </c>
      <c r="B405" s="22"/>
      <c r="C405" s="22"/>
      <c r="D405" s="22"/>
      <c r="E405" s="22"/>
      <c r="F405" s="22"/>
      <c r="G405" s="22"/>
      <c r="H405" s="22"/>
      <c r="I405" s="22"/>
      <c r="J405" s="22"/>
      <c r="K405" s="201">
        <f>SUM(K399:K404)</f>
        <v>14980</v>
      </c>
      <c r="L405" s="12"/>
      <c r="M405" s="12"/>
    </row>
    <row r="406" spans="1:13" x14ac:dyDescent="0.55000000000000004">
      <c r="A406" s="40" t="s">
        <v>163</v>
      </c>
      <c r="B406" s="40"/>
      <c r="C406" s="40"/>
      <c r="D406" s="40"/>
      <c r="E406" s="40"/>
      <c r="F406" s="40"/>
      <c r="G406" s="40"/>
      <c r="H406" s="40"/>
      <c r="I406" s="40"/>
      <c r="J406" s="40"/>
      <c r="K406" s="57"/>
      <c r="L406" s="57"/>
      <c r="M406" s="57"/>
    </row>
    <row r="407" spans="1:13" x14ac:dyDescent="0.55000000000000004">
      <c r="A407" s="57" t="s">
        <v>164</v>
      </c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</row>
    <row r="408" spans="1:13" x14ac:dyDescent="0.55000000000000004">
      <c r="A408" s="13">
        <v>151</v>
      </c>
      <c r="B408" s="21" t="s">
        <v>165</v>
      </c>
      <c r="C408" s="21"/>
      <c r="D408" s="21"/>
      <c r="E408" s="21"/>
      <c r="F408" s="22" t="s">
        <v>62</v>
      </c>
      <c r="G408" s="17" t="s">
        <v>7</v>
      </c>
      <c r="H408" s="17"/>
      <c r="I408" s="17"/>
      <c r="J408" s="32">
        <v>2000</v>
      </c>
      <c r="K408" s="32">
        <v>4000</v>
      </c>
      <c r="L408" s="19">
        <v>2</v>
      </c>
      <c r="M408" s="19" t="s">
        <v>40</v>
      </c>
    </row>
    <row r="409" spans="1:13" x14ac:dyDescent="0.55000000000000004">
      <c r="A409" s="13">
        <v>152</v>
      </c>
      <c r="B409" s="76" t="s">
        <v>166</v>
      </c>
      <c r="C409" s="76"/>
      <c r="D409" s="76"/>
      <c r="E409" s="76"/>
      <c r="F409" s="22"/>
      <c r="G409" s="17" t="s">
        <v>167</v>
      </c>
      <c r="H409" s="17"/>
      <c r="I409" s="17"/>
      <c r="J409" s="32">
        <v>420</v>
      </c>
      <c r="K409" s="32">
        <v>420</v>
      </c>
      <c r="L409" s="19">
        <v>1</v>
      </c>
      <c r="M409" s="19" t="s">
        <v>40</v>
      </c>
    </row>
    <row r="410" spans="1:13" x14ac:dyDescent="0.55000000000000004">
      <c r="A410" s="209" t="s">
        <v>20</v>
      </c>
      <c r="B410" s="17"/>
      <c r="C410" s="17"/>
      <c r="D410" s="17"/>
      <c r="E410" s="17"/>
      <c r="F410" s="17"/>
      <c r="G410" s="17"/>
      <c r="H410" s="17"/>
      <c r="I410" s="17"/>
      <c r="J410" s="17"/>
      <c r="K410" s="201">
        <f>SUM(K408:K409)</f>
        <v>4420</v>
      </c>
      <c r="L410" s="12"/>
      <c r="M410" s="12"/>
    </row>
    <row r="411" spans="1:13" x14ac:dyDescent="0.55000000000000004">
      <c r="A411" s="7" t="s">
        <v>168</v>
      </c>
      <c r="B411" s="7"/>
      <c r="C411" s="7"/>
      <c r="D411" s="7"/>
      <c r="E411" s="7"/>
      <c r="F411" s="7"/>
      <c r="G411" s="7"/>
      <c r="H411" s="7"/>
      <c r="I411" s="7"/>
      <c r="J411" s="210"/>
      <c r="K411" s="210"/>
      <c r="L411" s="12"/>
      <c r="M411" s="12"/>
    </row>
    <row r="412" spans="1:13" x14ac:dyDescent="0.55000000000000004">
      <c r="A412" s="22">
        <v>153</v>
      </c>
      <c r="B412" s="61" t="s">
        <v>169</v>
      </c>
      <c r="C412" s="62"/>
      <c r="D412" s="62"/>
      <c r="E412" s="63"/>
      <c r="F412" s="22" t="s">
        <v>62</v>
      </c>
      <c r="G412" s="211" t="s">
        <v>161</v>
      </c>
      <c r="H412" s="163"/>
      <c r="I412" s="207"/>
      <c r="J412" s="32">
        <v>1000</v>
      </c>
      <c r="K412" s="32">
        <v>1000</v>
      </c>
      <c r="L412" s="19">
        <v>1</v>
      </c>
      <c r="M412" s="19" t="s">
        <v>40</v>
      </c>
    </row>
    <row r="413" spans="1:13" x14ac:dyDescent="0.55000000000000004">
      <c r="A413" s="22"/>
      <c r="B413" s="73"/>
      <c r="C413" s="74"/>
      <c r="D413" s="74"/>
      <c r="E413" s="75"/>
      <c r="F413" s="22"/>
      <c r="G413" s="27" t="s">
        <v>128</v>
      </c>
      <c r="H413" s="28"/>
      <c r="I413" s="29"/>
      <c r="J413" s="32">
        <v>1000</v>
      </c>
      <c r="K413" s="32">
        <v>1000</v>
      </c>
      <c r="L413" s="19">
        <v>1</v>
      </c>
      <c r="M413" s="19" t="s">
        <v>40</v>
      </c>
    </row>
    <row r="414" spans="1:13" x14ac:dyDescent="0.55000000000000004">
      <c r="A414" s="22"/>
      <c r="B414" s="64"/>
      <c r="C414" s="65"/>
      <c r="D414" s="65"/>
      <c r="E414" s="66"/>
      <c r="F414" s="22"/>
      <c r="G414" s="17" t="s">
        <v>7</v>
      </c>
      <c r="H414" s="17"/>
      <c r="I414" s="17"/>
      <c r="J414" s="32">
        <v>1000</v>
      </c>
      <c r="K414" s="32">
        <v>1000</v>
      </c>
      <c r="L414" s="19">
        <v>1</v>
      </c>
      <c r="M414" s="19" t="s">
        <v>40</v>
      </c>
    </row>
    <row r="415" spans="1:13" x14ac:dyDescent="0.55000000000000004">
      <c r="A415" s="19">
        <v>154</v>
      </c>
      <c r="B415" s="76" t="s">
        <v>170</v>
      </c>
      <c r="C415" s="76"/>
      <c r="D415" s="76"/>
      <c r="E415" s="76"/>
      <c r="F415" s="19" t="s">
        <v>62</v>
      </c>
      <c r="G415" s="17" t="s">
        <v>171</v>
      </c>
      <c r="H415" s="17"/>
      <c r="I415" s="17"/>
      <c r="J415" s="32">
        <v>16000</v>
      </c>
      <c r="K415" s="32">
        <v>16000</v>
      </c>
      <c r="L415" s="19">
        <v>1</v>
      </c>
      <c r="M415" s="19" t="s">
        <v>23</v>
      </c>
    </row>
    <row r="416" spans="1:13" x14ac:dyDescent="0.55000000000000004">
      <c r="A416" s="3" t="s">
        <v>20</v>
      </c>
      <c r="B416" s="3"/>
      <c r="C416" s="3"/>
      <c r="D416" s="3"/>
      <c r="E416" s="3"/>
      <c r="F416" s="3"/>
      <c r="G416" s="3"/>
      <c r="H416" s="3"/>
      <c r="I416" s="3"/>
      <c r="J416" s="3"/>
      <c r="K416" s="203">
        <f>SUM(K412:K415)</f>
        <v>19000</v>
      </c>
      <c r="L416" s="12"/>
      <c r="M416" s="12"/>
    </row>
    <row r="417" spans="1:13" x14ac:dyDescent="0.55000000000000004">
      <c r="A417" s="62" t="s">
        <v>182</v>
      </c>
      <c r="B417" s="62"/>
      <c r="C417" s="62"/>
      <c r="D417" s="62"/>
      <c r="E417" s="62"/>
      <c r="F417" s="62"/>
      <c r="G417" s="62"/>
      <c r="H417" s="62"/>
      <c r="I417" s="62"/>
      <c r="J417" s="62"/>
      <c r="K417" s="74"/>
      <c r="L417" s="74"/>
      <c r="M417" s="74"/>
    </row>
    <row r="418" spans="1:13" x14ac:dyDescent="0.55000000000000004">
      <c r="A418" s="7" t="s">
        <v>181</v>
      </c>
      <c r="B418" s="7"/>
      <c r="C418" s="7"/>
      <c r="D418" s="7"/>
      <c r="E418" s="7"/>
      <c r="F418" s="7"/>
      <c r="G418" s="7"/>
      <c r="H418" s="7"/>
      <c r="I418" s="7"/>
      <c r="J418" s="210"/>
      <c r="K418" s="210"/>
      <c r="L418" s="12"/>
      <c r="M418" s="12"/>
    </row>
    <row r="419" spans="1:13" x14ac:dyDescent="0.55000000000000004">
      <c r="A419" s="19">
        <v>155</v>
      </c>
      <c r="B419" s="76" t="s">
        <v>111</v>
      </c>
      <c r="C419" s="76"/>
      <c r="D419" s="76"/>
      <c r="E419" s="76"/>
      <c r="F419" s="19" t="s">
        <v>62</v>
      </c>
      <c r="G419" s="17" t="s">
        <v>183</v>
      </c>
      <c r="H419" s="17"/>
      <c r="I419" s="17"/>
      <c r="J419" s="32">
        <v>1800</v>
      </c>
      <c r="K419" s="32">
        <v>5400</v>
      </c>
      <c r="L419" s="19">
        <v>3</v>
      </c>
      <c r="M419" s="19" t="s">
        <v>40</v>
      </c>
    </row>
    <row r="420" spans="1:13" x14ac:dyDescent="0.55000000000000004">
      <c r="A420" s="209" t="s">
        <v>20</v>
      </c>
      <c r="B420" s="209"/>
      <c r="C420" s="209"/>
      <c r="D420" s="209"/>
      <c r="E420" s="209"/>
      <c r="F420" s="209"/>
      <c r="G420" s="209"/>
      <c r="H420" s="209"/>
      <c r="I420" s="209"/>
      <c r="J420" s="209"/>
      <c r="K420" s="203">
        <f>SUM(K419)</f>
        <v>5400</v>
      </c>
      <c r="L420" s="12"/>
      <c r="M420" s="12"/>
    </row>
    <row r="421" spans="1:13" x14ac:dyDescent="0.55000000000000004">
      <c r="A421" s="62" t="s">
        <v>184</v>
      </c>
      <c r="B421" s="62"/>
      <c r="C421" s="62"/>
      <c r="D421" s="62"/>
      <c r="E421" s="62"/>
      <c r="F421" s="62"/>
      <c r="G421" s="62"/>
      <c r="H421" s="62"/>
      <c r="I421" s="62"/>
      <c r="J421" s="62"/>
      <c r="K421" s="74"/>
      <c r="L421" s="74"/>
      <c r="M421" s="74"/>
    </row>
    <row r="422" spans="1:13" x14ac:dyDescent="0.55000000000000004">
      <c r="A422" s="7" t="s">
        <v>185</v>
      </c>
      <c r="B422" s="7"/>
      <c r="C422" s="7"/>
      <c r="D422" s="7"/>
      <c r="E422" s="7"/>
      <c r="F422" s="7"/>
      <c r="G422" s="7"/>
      <c r="H422" s="7"/>
      <c r="I422" s="7"/>
      <c r="J422" s="210"/>
      <c r="K422" s="210"/>
      <c r="L422" s="12"/>
      <c r="M422" s="12"/>
    </row>
    <row r="423" spans="1:13" x14ac:dyDescent="0.55000000000000004">
      <c r="A423" s="19">
        <v>156</v>
      </c>
      <c r="B423" s="78" t="s">
        <v>61</v>
      </c>
      <c r="C423" s="79"/>
      <c r="D423" s="79"/>
      <c r="E423" s="80"/>
      <c r="F423" s="19" t="s">
        <v>62</v>
      </c>
      <c r="G423" s="83" t="s">
        <v>186</v>
      </c>
      <c r="H423" s="83"/>
      <c r="I423" s="83"/>
      <c r="J423" s="32">
        <v>10000</v>
      </c>
      <c r="K423" s="32">
        <v>30000</v>
      </c>
      <c r="L423" s="19">
        <v>3</v>
      </c>
      <c r="M423" s="19" t="s">
        <v>40</v>
      </c>
    </row>
    <row r="424" spans="1:13" x14ac:dyDescent="0.55000000000000004">
      <c r="A424" s="209" t="s">
        <v>20</v>
      </c>
      <c r="B424" s="209"/>
      <c r="C424" s="209"/>
      <c r="D424" s="209"/>
      <c r="E424" s="209"/>
      <c r="F424" s="209"/>
      <c r="G424" s="209"/>
      <c r="H424" s="209"/>
      <c r="I424" s="209"/>
      <c r="J424" s="209"/>
      <c r="K424" s="212">
        <f>SUM(K423)</f>
        <v>30000</v>
      </c>
      <c r="L424" s="112"/>
      <c r="M424" s="112"/>
    </row>
    <row r="425" spans="1:13" x14ac:dyDescent="0.55000000000000004">
      <c r="A425" s="65" t="s">
        <v>188</v>
      </c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</row>
    <row r="426" spans="1:13" x14ac:dyDescent="0.55000000000000004">
      <c r="A426" s="22">
        <v>157</v>
      </c>
      <c r="B426" s="76" t="s">
        <v>111</v>
      </c>
      <c r="C426" s="76"/>
      <c r="D426" s="76"/>
      <c r="E426" s="76"/>
      <c r="F426" s="33" t="s">
        <v>62</v>
      </c>
      <c r="G426" s="17" t="s">
        <v>189</v>
      </c>
      <c r="H426" s="17"/>
      <c r="I426" s="17"/>
      <c r="J426" s="32">
        <v>1800</v>
      </c>
      <c r="K426" s="32">
        <v>3600</v>
      </c>
      <c r="L426" s="19">
        <v>2</v>
      </c>
      <c r="M426" s="19" t="s">
        <v>40</v>
      </c>
    </row>
    <row r="427" spans="1:13" x14ac:dyDescent="0.55000000000000004">
      <c r="A427" s="22"/>
      <c r="B427" s="76" t="s">
        <v>111</v>
      </c>
      <c r="C427" s="76"/>
      <c r="D427" s="76"/>
      <c r="E427" s="76"/>
      <c r="F427" s="35"/>
      <c r="G427" s="17" t="s">
        <v>190</v>
      </c>
      <c r="H427" s="17"/>
      <c r="I427" s="17"/>
      <c r="J427" s="32">
        <v>1800</v>
      </c>
      <c r="K427" s="32">
        <v>3600</v>
      </c>
      <c r="L427" s="19">
        <v>2</v>
      </c>
      <c r="M427" s="19" t="s">
        <v>40</v>
      </c>
    </row>
    <row r="428" spans="1:13" x14ac:dyDescent="0.55000000000000004">
      <c r="A428" s="19">
        <v>158</v>
      </c>
      <c r="B428" s="76" t="s">
        <v>114</v>
      </c>
      <c r="C428" s="76"/>
      <c r="D428" s="76"/>
      <c r="E428" s="76"/>
      <c r="F428" s="35"/>
      <c r="G428" s="17" t="s">
        <v>128</v>
      </c>
      <c r="H428" s="17"/>
      <c r="I428" s="17"/>
      <c r="J428" s="32">
        <v>1000</v>
      </c>
      <c r="K428" s="32">
        <v>2000</v>
      </c>
      <c r="L428" s="19">
        <v>2</v>
      </c>
      <c r="M428" s="19" t="s">
        <v>40</v>
      </c>
    </row>
    <row r="429" spans="1:13" x14ac:dyDescent="0.55000000000000004">
      <c r="A429" s="33">
        <v>159</v>
      </c>
      <c r="B429" s="76" t="s">
        <v>176</v>
      </c>
      <c r="C429" s="76"/>
      <c r="D429" s="76"/>
      <c r="E429" s="76"/>
      <c r="F429" s="35"/>
      <c r="G429" s="193" t="s">
        <v>191</v>
      </c>
      <c r="H429" s="193"/>
      <c r="I429" s="193"/>
      <c r="J429" s="32">
        <v>35.380000000000003</v>
      </c>
      <c r="K429" s="32">
        <v>1245.0999999999999</v>
      </c>
      <c r="L429" s="19">
        <v>35.19</v>
      </c>
      <c r="M429" s="19" t="s">
        <v>99</v>
      </c>
    </row>
    <row r="430" spans="1:13" x14ac:dyDescent="0.55000000000000004">
      <c r="A430" s="36"/>
      <c r="B430" s="76" t="s">
        <v>176</v>
      </c>
      <c r="C430" s="76"/>
      <c r="D430" s="76"/>
      <c r="E430" s="76"/>
      <c r="F430" s="36"/>
      <c r="G430" s="83" t="s">
        <v>192</v>
      </c>
      <c r="H430" s="83"/>
      <c r="I430" s="83"/>
      <c r="J430" s="32">
        <v>36.22</v>
      </c>
      <c r="K430" s="32">
        <v>1180</v>
      </c>
      <c r="L430" s="19">
        <v>32.58</v>
      </c>
      <c r="M430" s="19" t="s">
        <v>99</v>
      </c>
    </row>
    <row r="431" spans="1:13" x14ac:dyDescent="0.55000000000000004">
      <c r="A431" s="209" t="s">
        <v>20</v>
      </c>
      <c r="B431" s="209"/>
      <c r="C431" s="209"/>
      <c r="D431" s="209"/>
      <c r="E431" s="209"/>
      <c r="F431" s="209"/>
      <c r="G431" s="209"/>
      <c r="H431" s="209"/>
      <c r="I431" s="209"/>
      <c r="J431" s="209"/>
      <c r="K431" s="175">
        <f>SUM(K426:K430)</f>
        <v>11625.1</v>
      </c>
      <c r="L431" s="176"/>
      <c r="M431" s="176"/>
    </row>
    <row r="432" spans="1:13" x14ac:dyDescent="0.55000000000000004">
      <c r="A432" s="62" t="s">
        <v>245</v>
      </c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</row>
    <row r="433" spans="1:14" x14ac:dyDescent="0.55000000000000004">
      <c r="A433" s="74" t="s">
        <v>251</v>
      </c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</row>
    <row r="434" spans="1:14" x14ac:dyDescent="0.55000000000000004">
      <c r="A434" s="19">
        <v>160</v>
      </c>
      <c r="B434" s="76" t="s">
        <v>129</v>
      </c>
      <c r="C434" s="76"/>
      <c r="D434" s="76"/>
      <c r="E434" s="76"/>
      <c r="F434" s="33" t="s">
        <v>62</v>
      </c>
      <c r="G434" s="83" t="s">
        <v>252</v>
      </c>
      <c r="H434" s="83"/>
      <c r="I434" s="83"/>
      <c r="J434" s="32">
        <v>1149</v>
      </c>
      <c r="K434" s="32">
        <v>3447</v>
      </c>
      <c r="L434" s="19">
        <v>3</v>
      </c>
      <c r="M434" s="19" t="s">
        <v>40</v>
      </c>
    </row>
    <row r="435" spans="1:14" x14ac:dyDescent="0.55000000000000004">
      <c r="A435" s="19">
        <v>161</v>
      </c>
      <c r="B435" s="76" t="s">
        <v>176</v>
      </c>
      <c r="C435" s="76"/>
      <c r="D435" s="76"/>
      <c r="E435" s="76"/>
      <c r="F435" s="36"/>
      <c r="G435" s="83" t="s">
        <v>253</v>
      </c>
      <c r="H435" s="83"/>
      <c r="I435" s="83"/>
      <c r="J435" s="32">
        <v>46.04</v>
      </c>
      <c r="K435" s="32">
        <v>340</v>
      </c>
      <c r="L435" s="19">
        <v>7.38</v>
      </c>
      <c r="M435" s="19" t="s">
        <v>99</v>
      </c>
    </row>
    <row r="436" spans="1:14" x14ac:dyDescent="0.55000000000000004">
      <c r="A436" s="209" t="s">
        <v>20</v>
      </c>
      <c r="B436" s="17"/>
      <c r="C436" s="17"/>
      <c r="D436" s="17"/>
      <c r="E436" s="17"/>
      <c r="F436" s="17"/>
      <c r="G436" s="17"/>
      <c r="H436" s="17"/>
      <c r="I436" s="17"/>
      <c r="J436" s="17"/>
      <c r="K436" s="112">
        <f>SUM(K434:K435)</f>
        <v>3787</v>
      </c>
      <c r="L436" s="112"/>
      <c r="M436" s="112"/>
    </row>
    <row r="437" spans="1:14" x14ac:dyDescent="0.55000000000000004">
      <c r="A437" s="62" t="s">
        <v>245</v>
      </c>
      <c r="B437" s="62"/>
      <c r="C437" s="62"/>
      <c r="D437" s="62"/>
      <c r="E437" s="62"/>
      <c r="F437" s="62"/>
      <c r="G437" s="62"/>
      <c r="H437" s="62"/>
      <c r="I437" s="62"/>
      <c r="J437" s="62"/>
      <c r="K437" s="74"/>
      <c r="L437" s="74"/>
      <c r="M437" s="74"/>
    </row>
    <row r="438" spans="1:14" x14ac:dyDescent="0.55000000000000004">
      <c r="A438" s="74" t="s">
        <v>244</v>
      </c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</row>
    <row r="439" spans="1:14" x14ac:dyDescent="0.55000000000000004">
      <c r="A439" s="19">
        <v>162</v>
      </c>
      <c r="B439" s="76" t="s">
        <v>246</v>
      </c>
      <c r="C439" s="76"/>
      <c r="D439" s="76"/>
      <c r="E439" s="76"/>
      <c r="F439" s="19" t="s">
        <v>62</v>
      </c>
      <c r="G439" s="17" t="s">
        <v>109</v>
      </c>
      <c r="H439" s="17"/>
      <c r="I439" s="17"/>
      <c r="J439" s="32">
        <v>1000</v>
      </c>
      <c r="K439" s="32">
        <v>1000</v>
      </c>
      <c r="L439" s="19">
        <v>1</v>
      </c>
      <c r="M439" s="19" t="s">
        <v>27</v>
      </c>
      <c r="N439" s="213"/>
    </row>
    <row r="440" spans="1:14" x14ac:dyDescent="0.55000000000000004">
      <c r="A440" s="3" t="s">
        <v>20</v>
      </c>
      <c r="B440" s="22"/>
      <c r="C440" s="22"/>
      <c r="D440" s="22"/>
      <c r="E440" s="22"/>
      <c r="F440" s="22"/>
      <c r="G440" s="22"/>
      <c r="H440" s="22"/>
      <c r="I440" s="22"/>
      <c r="J440" s="22"/>
      <c r="K440" s="203">
        <f>SUM(K439)</f>
        <v>1000</v>
      </c>
      <c r="L440" s="12"/>
      <c r="M440" s="12"/>
    </row>
    <row r="441" spans="1:14" x14ac:dyDescent="0.55000000000000004">
      <c r="A441" s="62" t="s">
        <v>239</v>
      </c>
      <c r="B441" s="62"/>
      <c r="C441" s="62"/>
      <c r="D441" s="62"/>
      <c r="E441" s="62"/>
      <c r="F441" s="62"/>
      <c r="G441" s="62"/>
      <c r="H441" s="62"/>
      <c r="I441" s="62"/>
      <c r="J441" s="62"/>
      <c r="K441" s="74"/>
      <c r="L441" s="74"/>
      <c r="M441" s="74"/>
    </row>
    <row r="442" spans="1:14" x14ac:dyDescent="0.55000000000000004">
      <c r="A442" s="74" t="s">
        <v>240</v>
      </c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</row>
    <row r="443" spans="1:14" x14ac:dyDescent="0.55000000000000004">
      <c r="A443" s="19">
        <v>163</v>
      </c>
      <c r="B443" s="76" t="s">
        <v>129</v>
      </c>
      <c r="C443" s="76"/>
      <c r="D443" s="76"/>
      <c r="E443" s="76"/>
      <c r="F443" s="22" t="s">
        <v>62</v>
      </c>
      <c r="G443" s="17" t="s">
        <v>130</v>
      </c>
      <c r="H443" s="17"/>
      <c r="I443" s="17"/>
      <c r="J443" s="32">
        <v>600</v>
      </c>
      <c r="K443" s="32">
        <v>1800</v>
      </c>
      <c r="L443" s="19">
        <v>3</v>
      </c>
      <c r="M443" s="19" t="s">
        <v>40</v>
      </c>
    </row>
    <row r="444" spans="1:14" x14ac:dyDescent="0.55000000000000004">
      <c r="A444" s="19">
        <v>164</v>
      </c>
      <c r="B444" s="21" t="s">
        <v>176</v>
      </c>
      <c r="C444" s="21"/>
      <c r="D444" s="21"/>
      <c r="E444" s="21"/>
      <c r="F444" s="22"/>
      <c r="G444" s="193" t="s">
        <v>224</v>
      </c>
      <c r="H444" s="193"/>
      <c r="I444" s="193"/>
      <c r="J444" s="32">
        <v>35.33</v>
      </c>
      <c r="K444" s="32">
        <v>850</v>
      </c>
      <c r="L444" s="19">
        <v>24.06</v>
      </c>
      <c r="M444" s="19" t="s">
        <v>99</v>
      </c>
    </row>
    <row r="445" spans="1:14" x14ac:dyDescent="0.55000000000000004">
      <c r="A445" s="209" t="s">
        <v>20</v>
      </c>
      <c r="B445" s="209"/>
      <c r="C445" s="209"/>
      <c r="D445" s="209"/>
      <c r="E445" s="209"/>
      <c r="F445" s="209"/>
      <c r="G445" s="209"/>
      <c r="H445" s="209"/>
      <c r="I445" s="209"/>
      <c r="J445" s="209"/>
      <c r="K445" s="32">
        <f>SUM(K443:K444)</f>
        <v>2650</v>
      </c>
      <c r="L445" s="19"/>
      <c r="M445" s="19"/>
    </row>
    <row r="446" spans="1:14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210"/>
      <c r="K446" s="210"/>
      <c r="L446" s="12"/>
      <c r="M446" s="12"/>
    </row>
    <row r="447" spans="1:14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210"/>
      <c r="K447" s="210"/>
      <c r="L447" s="12"/>
      <c r="M447" s="12"/>
    </row>
    <row r="448" spans="1:14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210"/>
      <c r="K448" s="210"/>
      <c r="L448" s="12"/>
      <c r="M448" s="12"/>
    </row>
    <row r="449" spans="1:13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210"/>
      <c r="K449" s="210"/>
      <c r="L449" s="12"/>
      <c r="M449" s="12"/>
    </row>
    <row r="450" spans="1:13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210"/>
      <c r="K450" s="210"/>
      <c r="L450" s="12"/>
      <c r="M450" s="12"/>
    </row>
    <row r="451" spans="1:13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210"/>
      <c r="K451" s="210"/>
      <c r="L451" s="12"/>
      <c r="M451" s="12"/>
    </row>
    <row r="452" spans="1:13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210"/>
      <c r="K452" s="210"/>
      <c r="L452" s="12"/>
      <c r="M452" s="12"/>
    </row>
    <row r="453" spans="1:13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210"/>
      <c r="K453" s="210"/>
      <c r="L453" s="12"/>
      <c r="M453" s="12"/>
    </row>
    <row r="454" spans="1:13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210"/>
      <c r="K454" s="210"/>
      <c r="L454" s="12"/>
      <c r="M454" s="12"/>
    </row>
    <row r="455" spans="1:13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210"/>
      <c r="K455" s="210"/>
      <c r="L455" s="12"/>
      <c r="M455" s="12"/>
    </row>
    <row r="456" spans="1:13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210"/>
      <c r="K456" s="210"/>
      <c r="L456" s="12"/>
      <c r="M456" s="12"/>
    </row>
    <row r="457" spans="1:13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210"/>
      <c r="K457" s="210"/>
      <c r="L457" s="12"/>
      <c r="M457" s="12"/>
    </row>
    <row r="458" spans="1:13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210"/>
      <c r="K458" s="210"/>
      <c r="L458" s="12"/>
      <c r="M458" s="12"/>
    </row>
    <row r="459" spans="1:13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210"/>
      <c r="K459" s="210"/>
      <c r="L459" s="12"/>
      <c r="M459" s="12"/>
    </row>
    <row r="460" spans="1:13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210"/>
      <c r="K460" s="210"/>
      <c r="L460" s="12"/>
      <c r="M460" s="12"/>
    </row>
    <row r="461" spans="1:13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210"/>
      <c r="K461" s="210"/>
      <c r="L461" s="12"/>
      <c r="M461" s="12"/>
    </row>
    <row r="462" spans="1:13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210"/>
      <c r="K462" s="210"/>
      <c r="L462" s="12"/>
      <c r="M462" s="12"/>
    </row>
    <row r="463" spans="1:13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210"/>
      <c r="K463" s="210"/>
      <c r="L463" s="12"/>
      <c r="M463" s="12"/>
    </row>
    <row r="464" spans="1:13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210"/>
      <c r="K464" s="210"/>
      <c r="L464" s="12"/>
      <c r="M464" s="12"/>
    </row>
    <row r="465" spans="1:13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210"/>
      <c r="K465" s="210"/>
      <c r="L465" s="12"/>
      <c r="M465" s="12"/>
    </row>
    <row r="466" spans="1:13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210"/>
      <c r="K466" s="210"/>
      <c r="L466" s="12"/>
      <c r="M466" s="12"/>
    </row>
    <row r="467" spans="1:13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210"/>
      <c r="K467" s="210"/>
      <c r="L467" s="12"/>
      <c r="M467" s="12"/>
    </row>
    <row r="468" spans="1:13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210"/>
      <c r="K468" s="210"/>
      <c r="L468" s="12"/>
      <c r="M468" s="12"/>
    </row>
    <row r="469" spans="1:13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210"/>
      <c r="K469" s="210"/>
      <c r="L469" s="12"/>
      <c r="M469" s="12"/>
    </row>
    <row r="470" spans="1:13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210"/>
      <c r="K470" s="210"/>
      <c r="L470" s="12"/>
      <c r="M470" s="12"/>
    </row>
    <row r="471" spans="1:13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210"/>
      <c r="K471" s="210"/>
      <c r="L471" s="12"/>
      <c r="M471" s="12"/>
    </row>
    <row r="472" spans="1:13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210"/>
      <c r="K472" s="210"/>
      <c r="L472" s="12"/>
      <c r="M472" s="12"/>
    </row>
    <row r="473" spans="1:13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210"/>
      <c r="K473" s="210"/>
      <c r="L473" s="12"/>
      <c r="M473" s="12"/>
    </row>
    <row r="474" spans="1:13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210"/>
      <c r="K474" s="210"/>
      <c r="L474" s="12"/>
      <c r="M474" s="12"/>
    </row>
    <row r="475" spans="1:13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210"/>
      <c r="K475" s="210"/>
      <c r="L475" s="12"/>
      <c r="M475" s="12"/>
    </row>
    <row r="476" spans="1:13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210"/>
      <c r="K476" s="210"/>
      <c r="L476" s="12"/>
      <c r="M476" s="12"/>
    </row>
    <row r="477" spans="1:13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210"/>
      <c r="K477" s="210"/>
      <c r="L477" s="12"/>
      <c r="M477" s="12"/>
    </row>
    <row r="478" spans="1:13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210"/>
      <c r="K478" s="210"/>
      <c r="L478" s="12"/>
      <c r="M478" s="12"/>
    </row>
    <row r="479" spans="1:13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210"/>
      <c r="K479" s="210"/>
      <c r="L479" s="12"/>
      <c r="M479" s="12"/>
    </row>
    <row r="480" spans="1:13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210"/>
      <c r="K480" s="210"/>
      <c r="L480" s="12"/>
      <c r="M480" s="12"/>
    </row>
    <row r="481" spans="1:13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210"/>
      <c r="K481" s="210"/>
      <c r="L481" s="12"/>
      <c r="M481" s="12"/>
    </row>
    <row r="482" spans="1:13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210"/>
      <c r="K482" s="210"/>
      <c r="L482" s="12"/>
      <c r="M482" s="12"/>
    </row>
    <row r="483" spans="1:13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210"/>
      <c r="K483" s="210"/>
      <c r="L483" s="12"/>
      <c r="M483" s="12"/>
    </row>
    <row r="484" spans="1:13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210"/>
      <c r="K484" s="210"/>
      <c r="L484" s="12"/>
      <c r="M484" s="12"/>
    </row>
    <row r="485" spans="1:13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210"/>
      <c r="K485" s="210"/>
      <c r="L485" s="12"/>
      <c r="M485" s="12"/>
    </row>
    <row r="486" spans="1:13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210"/>
      <c r="K486" s="210"/>
      <c r="L486" s="12"/>
      <c r="M486" s="12"/>
    </row>
    <row r="487" spans="1:13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210"/>
      <c r="K487" s="210"/>
      <c r="L487" s="12"/>
      <c r="M487" s="12"/>
    </row>
    <row r="488" spans="1:13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210"/>
      <c r="K488" s="210"/>
      <c r="L488" s="12"/>
      <c r="M488" s="12"/>
    </row>
    <row r="489" spans="1:13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210"/>
      <c r="K489" s="210"/>
      <c r="L489" s="12"/>
      <c r="M489" s="12"/>
    </row>
    <row r="490" spans="1:13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210"/>
      <c r="K490" s="210"/>
      <c r="L490" s="12"/>
      <c r="M490" s="12"/>
    </row>
    <row r="491" spans="1:13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210"/>
      <c r="K491" s="210"/>
      <c r="L491" s="12"/>
      <c r="M491" s="12"/>
    </row>
    <row r="492" spans="1:13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210"/>
      <c r="K492" s="210"/>
      <c r="L492" s="12"/>
      <c r="M492" s="12"/>
    </row>
    <row r="493" spans="1:13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210"/>
      <c r="K493" s="210"/>
      <c r="L493" s="12"/>
      <c r="M493" s="12"/>
    </row>
    <row r="494" spans="1:13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210"/>
      <c r="K494" s="210"/>
      <c r="L494" s="12"/>
      <c r="M494" s="12"/>
    </row>
  </sheetData>
  <mergeCells count="777">
    <mergeCell ref="K49:K50"/>
    <mergeCell ref="L49:L50"/>
    <mergeCell ref="M49:M50"/>
    <mergeCell ref="B57:E57"/>
    <mergeCell ref="B58:E58"/>
    <mergeCell ref="B59:E59"/>
    <mergeCell ref="B51:E51"/>
    <mergeCell ref="B52:E52"/>
    <mergeCell ref="B53:E53"/>
    <mergeCell ref="B54:E54"/>
    <mergeCell ref="B55:E55"/>
    <mergeCell ref="B56:E56"/>
    <mergeCell ref="F51:F62"/>
    <mergeCell ref="G51:I62"/>
    <mergeCell ref="A113:J113"/>
    <mergeCell ref="B106:E106"/>
    <mergeCell ref="G101:I106"/>
    <mergeCell ref="B49:E49"/>
    <mergeCell ref="B50:E50"/>
    <mergeCell ref="F49:F50"/>
    <mergeCell ref="A49:A50"/>
    <mergeCell ref="G49:I50"/>
    <mergeCell ref="J49:J50"/>
    <mergeCell ref="B60:E60"/>
    <mergeCell ref="B61:E61"/>
    <mergeCell ref="B62:E62"/>
    <mergeCell ref="A63:J63"/>
    <mergeCell ref="B92:E92"/>
    <mergeCell ref="G92:I92"/>
    <mergeCell ref="B96:E96"/>
    <mergeCell ref="B93:E93"/>
    <mergeCell ref="B94:E94"/>
    <mergeCell ref="B95:E95"/>
    <mergeCell ref="A99:J99"/>
    <mergeCell ref="A89:M89"/>
    <mergeCell ref="B90:E90"/>
    <mergeCell ref="G90:I90"/>
    <mergeCell ref="L81:L84"/>
    <mergeCell ref="A129:M129"/>
    <mergeCell ref="B130:E130"/>
    <mergeCell ref="G130:I130"/>
    <mergeCell ref="A131:M131"/>
    <mergeCell ref="B132:E132"/>
    <mergeCell ref="G132:I132"/>
    <mergeCell ref="B119:E119"/>
    <mergeCell ref="B115:E115"/>
    <mergeCell ref="G115:I115"/>
    <mergeCell ref="B116:E116"/>
    <mergeCell ref="B117:E117"/>
    <mergeCell ref="B118:E118"/>
    <mergeCell ref="B120:E120"/>
    <mergeCell ref="A124:J124"/>
    <mergeCell ref="B121:E121"/>
    <mergeCell ref="G116:I121"/>
    <mergeCell ref="G123:I123"/>
    <mergeCell ref="A133:M133"/>
    <mergeCell ref="B135:E135"/>
    <mergeCell ref="A114:M114"/>
    <mergeCell ref="B123:E123"/>
    <mergeCell ref="A91:M91"/>
    <mergeCell ref="B98:E98"/>
    <mergeCell ref="A100:M100"/>
    <mergeCell ref="B112:E112"/>
    <mergeCell ref="G127:I127"/>
    <mergeCell ref="B126:E126"/>
    <mergeCell ref="G126:I126"/>
    <mergeCell ref="B108:E108"/>
    <mergeCell ref="G108:I108"/>
    <mergeCell ref="B109:E109"/>
    <mergeCell ref="G109:I109"/>
    <mergeCell ref="G93:I98"/>
    <mergeCell ref="B105:E105"/>
    <mergeCell ref="B101:E101"/>
    <mergeCell ref="B102:E102"/>
    <mergeCell ref="B103:E103"/>
    <mergeCell ref="B104:E104"/>
    <mergeCell ref="B107:E107"/>
    <mergeCell ref="G107:I107"/>
    <mergeCell ref="B97:E97"/>
    <mergeCell ref="M81:M84"/>
    <mergeCell ref="A85:M85"/>
    <mergeCell ref="B88:E88"/>
    <mergeCell ref="B78:E78"/>
    <mergeCell ref="B79:E79"/>
    <mergeCell ref="B80:E80"/>
    <mergeCell ref="G77:I80"/>
    <mergeCell ref="J77:J80"/>
    <mergeCell ref="K77:K80"/>
    <mergeCell ref="L77:L80"/>
    <mergeCell ref="M77:M80"/>
    <mergeCell ref="B84:E84"/>
    <mergeCell ref="A86:M86"/>
    <mergeCell ref="B87:E87"/>
    <mergeCell ref="G87:I88"/>
    <mergeCell ref="B65:E65"/>
    <mergeCell ref="G65:I65"/>
    <mergeCell ref="G67:I67"/>
    <mergeCell ref="B82:E82"/>
    <mergeCell ref="B83:E83"/>
    <mergeCell ref="J45:J48"/>
    <mergeCell ref="B74:E74"/>
    <mergeCell ref="G74:I74"/>
    <mergeCell ref="B75:E75"/>
    <mergeCell ref="G75:I75"/>
    <mergeCell ref="A76:J76"/>
    <mergeCell ref="A70:M70"/>
    <mergeCell ref="B71:E71"/>
    <mergeCell ref="G71:I71"/>
    <mergeCell ref="B72:E72"/>
    <mergeCell ref="G72:I72"/>
    <mergeCell ref="B73:E73"/>
    <mergeCell ref="G73:I73"/>
    <mergeCell ref="B81:E81"/>
    <mergeCell ref="B77:E77"/>
    <mergeCell ref="A81:A84"/>
    <mergeCell ref="G81:I84"/>
    <mergeCell ref="J81:J84"/>
    <mergeCell ref="K81:K84"/>
    <mergeCell ref="K45:K48"/>
    <mergeCell ref="L45:L48"/>
    <mergeCell ref="M45:M48"/>
    <mergeCell ref="G66:I66"/>
    <mergeCell ref="B68:E68"/>
    <mergeCell ref="G68:I68"/>
    <mergeCell ref="A64:M64"/>
    <mergeCell ref="B38:E38"/>
    <mergeCell ref="G38:I38"/>
    <mergeCell ref="B39:E39"/>
    <mergeCell ref="G39:I39"/>
    <mergeCell ref="B40:E40"/>
    <mergeCell ref="G40:I40"/>
    <mergeCell ref="A41:A42"/>
    <mergeCell ref="B41:E41"/>
    <mergeCell ref="F41:F42"/>
    <mergeCell ref="G41:I42"/>
    <mergeCell ref="B42:E42"/>
    <mergeCell ref="G43:I43"/>
    <mergeCell ref="A45:A48"/>
    <mergeCell ref="F45:F48"/>
    <mergeCell ref="G45:I48"/>
    <mergeCell ref="B66:E66"/>
    <mergeCell ref="B67:E67"/>
    <mergeCell ref="A179:J179"/>
    <mergeCell ref="F176:F178"/>
    <mergeCell ref="A187:J187"/>
    <mergeCell ref="A193:J193"/>
    <mergeCell ref="A201:J201"/>
    <mergeCell ref="A210:J210"/>
    <mergeCell ref="A220:J220"/>
    <mergeCell ref="A229:J229"/>
    <mergeCell ref="A237:J237"/>
    <mergeCell ref="G181:I181"/>
    <mergeCell ref="B182:E182"/>
    <mergeCell ref="G182:I182"/>
    <mergeCell ref="B185:E185"/>
    <mergeCell ref="G185:I185"/>
    <mergeCell ref="B226:E226"/>
    <mergeCell ref="G225:I226"/>
    <mergeCell ref="G228:I228"/>
    <mergeCell ref="B227:E227"/>
    <mergeCell ref="G227:I227"/>
    <mergeCell ref="B181:E181"/>
    <mergeCell ref="F181:F186"/>
    <mergeCell ref="B195:E195"/>
    <mergeCell ref="F195:F200"/>
    <mergeCell ref="A203:M203"/>
    <mergeCell ref="G435:I435"/>
    <mergeCell ref="B434:E434"/>
    <mergeCell ref="G434:I434"/>
    <mergeCell ref="A337:M337"/>
    <mergeCell ref="B338:E338"/>
    <mergeCell ref="G338:I338"/>
    <mergeCell ref="B339:E339"/>
    <mergeCell ref="G339:I339"/>
    <mergeCell ref="G383:I383"/>
    <mergeCell ref="A417:M417"/>
    <mergeCell ref="B419:E419"/>
    <mergeCell ref="G419:I419"/>
    <mergeCell ref="A421:M421"/>
    <mergeCell ref="B423:E423"/>
    <mergeCell ref="G423:I423"/>
    <mergeCell ref="G414:I414"/>
    <mergeCell ref="B412:E414"/>
    <mergeCell ref="A412:A414"/>
    <mergeCell ref="F412:F414"/>
    <mergeCell ref="B415:E415"/>
    <mergeCell ref="G415:I415"/>
    <mergeCell ref="G430:I430"/>
    <mergeCell ref="B430:E430"/>
    <mergeCell ref="F426:F430"/>
    <mergeCell ref="A441:M441"/>
    <mergeCell ref="A442:M442"/>
    <mergeCell ref="B443:E443"/>
    <mergeCell ref="G443:I443"/>
    <mergeCell ref="B444:E444"/>
    <mergeCell ref="G444:I444"/>
    <mergeCell ref="G183:I183"/>
    <mergeCell ref="G186:I186"/>
    <mergeCell ref="B184:E184"/>
    <mergeCell ref="G184:I184"/>
    <mergeCell ref="A437:M437"/>
    <mergeCell ref="A438:M438"/>
    <mergeCell ref="B439:E439"/>
    <mergeCell ref="G439:I439"/>
    <mergeCell ref="A369:M369"/>
    <mergeCell ref="A370:M370"/>
    <mergeCell ref="B371:E371"/>
    <mergeCell ref="B372:E372"/>
    <mergeCell ref="B183:E183"/>
    <mergeCell ref="B186:E186"/>
    <mergeCell ref="B383:E383"/>
    <mergeCell ref="A432:M432"/>
    <mergeCell ref="A433:M433"/>
    <mergeCell ref="B435:E435"/>
    <mergeCell ref="B219:E219"/>
    <mergeCell ref="B215:E215"/>
    <mergeCell ref="G213:I213"/>
    <mergeCell ref="B218:E218"/>
    <mergeCell ref="G215:I219"/>
    <mergeCell ref="B213:E213"/>
    <mergeCell ref="A291:J291"/>
    <mergeCell ref="A301:J301"/>
    <mergeCell ref="B261:E261"/>
    <mergeCell ref="G261:I261"/>
    <mergeCell ref="B262:E262"/>
    <mergeCell ref="B248:E248"/>
    <mergeCell ref="G248:I248"/>
    <mergeCell ref="B252:E252"/>
    <mergeCell ref="G253:I253"/>
    <mergeCell ref="G262:I262"/>
    <mergeCell ref="B266:E266"/>
    <mergeCell ref="G266:I266"/>
    <mergeCell ref="F283:F290"/>
    <mergeCell ref="G289:I289"/>
    <mergeCell ref="A282:M282"/>
    <mergeCell ref="B231:E231"/>
    <mergeCell ref="G231:I231"/>
    <mergeCell ref="F408:F409"/>
    <mergeCell ref="A406:M406"/>
    <mergeCell ref="A407:M407"/>
    <mergeCell ref="B408:E408"/>
    <mergeCell ref="G408:I408"/>
    <mergeCell ref="B409:E409"/>
    <mergeCell ref="G409:I409"/>
    <mergeCell ref="G413:I413"/>
    <mergeCell ref="G412:I412"/>
    <mergeCell ref="B353:E353"/>
    <mergeCell ref="G353:I353"/>
    <mergeCell ref="A393:A394"/>
    <mergeCell ref="B312:E312"/>
    <mergeCell ref="G312:I314"/>
    <mergeCell ref="B313:E313"/>
    <mergeCell ref="B314:E314"/>
    <mergeCell ref="B352:E352"/>
    <mergeCell ref="A375:M375"/>
    <mergeCell ref="B321:E321"/>
    <mergeCell ref="B317:E317"/>
    <mergeCell ref="G317:I317"/>
    <mergeCell ref="A307:M307"/>
    <mergeCell ref="B308:E308"/>
    <mergeCell ref="G308:I308"/>
    <mergeCell ref="B309:E309"/>
    <mergeCell ref="F309:F314"/>
    <mergeCell ref="G309:I309"/>
    <mergeCell ref="B310:E310"/>
    <mergeCell ref="G318:I318"/>
    <mergeCell ref="B319:E319"/>
    <mergeCell ref="G319:I319"/>
    <mergeCell ref="B386:E386"/>
    <mergeCell ref="B387:E387"/>
    <mergeCell ref="B388:E388"/>
    <mergeCell ref="B389:E389"/>
    <mergeCell ref="B390:E390"/>
    <mergeCell ref="B391:E391"/>
    <mergeCell ref="B429:E429"/>
    <mergeCell ref="G429:I429"/>
    <mergeCell ref="G371:I371"/>
    <mergeCell ref="G372:I372"/>
    <mergeCell ref="A425:M425"/>
    <mergeCell ref="B426:E426"/>
    <mergeCell ref="G426:I426"/>
    <mergeCell ref="B427:E427"/>
    <mergeCell ref="G427:I427"/>
    <mergeCell ref="A426:A427"/>
    <mergeCell ref="B428:E428"/>
    <mergeCell ref="G428:I428"/>
    <mergeCell ref="G401:I401"/>
    <mergeCell ref="G404:I404"/>
    <mergeCell ref="A397:M397"/>
    <mergeCell ref="A398:M398"/>
    <mergeCell ref="B399:E399"/>
    <mergeCell ref="B393:E393"/>
    <mergeCell ref="G399:I399"/>
    <mergeCell ref="B400:E400"/>
    <mergeCell ref="G400:I400"/>
    <mergeCell ref="F399:F404"/>
    <mergeCell ref="G393:I394"/>
    <mergeCell ref="J393:J394"/>
    <mergeCell ref="K393:K394"/>
    <mergeCell ref="L393:L394"/>
    <mergeCell ref="M393:M394"/>
    <mergeCell ref="G395:I395"/>
    <mergeCell ref="B396:E396"/>
    <mergeCell ref="G396:I396"/>
    <mergeCell ref="B401:E404"/>
    <mergeCell ref="F393:F394"/>
    <mergeCell ref="G379:I379"/>
    <mergeCell ref="A351:M351"/>
    <mergeCell ref="A401:A404"/>
    <mergeCell ref="G385:I391"/>
    <mergeCell ref="B395:E395"/>
    <mergeCell ref="B178:E178"/>
    <mergeCell ref="G178:I178"/>
    <mergeCell ref="B264:E264"/>
    <mergeCell ref="G264:I264"/>
    <mergeCell ref="B265:E265"/>
    <mergeCell ref="G265:I265"/>
    <mergeCell ref="A222:M222"/>
    <mergeCell ref="B223:E223"/>
    <mergeCell ref="F223:F228"/>
    <mergeCell ref="G223:I223"/>
    <mergeCell ref="B224:E224"/>
    <mergeCell ref="B225:E225"/>
    <mergeCell ref="B228:E228"/>
    <mergeCell ref="G224:I224"/>
    <mergeCell ref="B207:E207"/>
    <mergeCell ref="G207:I207"/>
    <mergeCell ref="B208:E208"/>
    <mergeCell ref="G208:I208"/>
    <mergeCell ref="A211:M211"/>
    <mergeCell ref="B378:E378"/>
    <mergeCell ref="G364:I364"/>
    <mergeCell ref="A180:M180"/>
    <mergeCell ref="A381:M381"/>
    <mergeCell ref="A374:M374"/>
    <mergeCell ref="A260:M260"/>
    <mergeCell ref="A269:M269"/>
    <mergeCell ref="B277:E277"/>
    <mergeCell ref="G277:I277"/>
    <mergeCell ref="B271:E271"/>
    <mergeCell ref="G271:I271"/>
    <mergeCell ref="B270:E270"/>
    <mergeCell ref="G270:I270"/>
    <mergeCell ref="B263:E263"/>
    <mergeCell ref="G263:I263"/>
    <mergeCell ref="B267:E267"/>
    <mergeCell ref="G267:I267"/>
    <mergeCell ref="B275:E275"/>
    <mergeCell ref="G275:I275"/>
    <mergeCell ref="B276:E276"/>
    <mergeCell ref="G276:I276"/>
    <mergeCell ref="A366:M366"/>
    <mergeCell ref="B377:E377"/>
    <mergeCell ref="G376:I377"/>
    <mergeCell ref="G367:I367"/>
    <mergeCell ref="A356:M356"/>
    <mergeCell ref="A357:M357"/>
    <mergeCell ref="B358:E358"/>
    <mergeCell ref="F358:F360"/>
    <mergeCell ref="G358:I358"/>
    <mergeCell ref="B360:E360"/>
    <mergeCell ref="G360:I360"/>
    <mergeCell ref="A362:M362"/>
    <mergeCell ref="A363:M363"/>
    <mergeCell ref="B364:E364"/>
    <mergeCell ref="B283:E283"/>
    <mergeCell ref="G283:I284"/>
    <mergeCell ref="B284:E284"/>
    <mergeCell ref="B311:E311"/>
    <mergeCell ref="G311:I311"/>
    <mergeCell ref="B288:E288"/>
    <mergeCell ref="B289:E289"/>
    <mergeCell ref="A292:M292"/>
    <mergeCell ref="B300:E300"/>
    <mergeCell ref="B294:E294"/>
    <mergeCell ref="G294:I294"/>
    <mergeCell ref="B295:E295"/>
    <mergeCell ref="G295:I295"/>
    <mergeCell ref="A306:J306"/>
    <mergeCell ref="A173:M173"/>
    <mergeCell ref="G146:I146"/>
    <mergeCell ref="G246:I247"/>
    <mergeCell ref="B247:E247"/>
    <mergeCell ref="A230:M230"/>
    <mergeCell ref="B233:E233"/>
    <mergeCell ref="F233:F236"/>
    <mergeCell ref="B234:E234"/>
    <mergeCell ref="B235:E235"/>
    <mergeCell ref="B236:E236"/>
    <mergeCell ref="A194:M194"/>
    <mergeCell ref="B196:E196"/>
    <mergeCell ref="B197:E197"/>
    <mergeCell ref="A174:M174"/>
    <mergeCell ref="B177:E177"/>
    <mergeCell ref="G177:I177"/>
    <mergeCell ref="B212:E212"/>
    <mergeCell ref="G212:I212"/>
    <mergeCell ref="B217:E217"/>
    <mergeCell ref="B216:E216"/>
    <mergeCell ref="B214:E214"/>
    <mergeCell ref="F246:F249"/>
    <mergeCell ref="G233:I233"/>
    <mergeCell ref="G214:I214"/>
    <mergeCell ref="M25:M26"/>
    <mergeCell ref="A27:A28"/>
    <mergeCell ref="F27:F28"/>
    <mergeCell ref="G27:I28"/>
    <mergeCell ref="J27:J28"/>
    <mergeCell ref="B35:E35"/>
    <mergeCell ref="A32:A35"/>
    <mergeCell ref="F32:F35"/>
    <mergeCell ref="G32:I35"/>
    <mergeCell ref="B32:E32"/>
    <mergeCell ref="B33:E33"/>
    <mergeCell ref="B34:E34"/>
    <mergeCell ref="M27:M28"/>
    <mergeCell ref="B29:E29"/>
    <mergeCell ref="G29:I29"/>
    <mergeCell ref="B30:E30"/>
    <mergeCell ref="M30:M31"/>
    <mergeCell ref="M36:M37"/>
    <mergeCell ref="B36:E36"/>
    <mergeCell ref="B37:E37"/>
    <mergeCell ref="G36:I37"/>
    <mergeCell ref="J36:J37"/>
    <mergeCell ref="K36:K37"/>
    <mergeCell ref="L36:L37"/>
    <mergeCell ref="A144:M144"/>
    <mergeCell ref="B46:E46"/>
    <mergeCell ref="B47:E47"/>
    <mergeCell ref="B48:E48"/>
    <mergeCell ref="F36:F37"/>
    <mergeCell ref="A36:A37"/>
    <mergeCell ref="B44:E44"/>
    <mergeCell ref="G44:I44"/>
    <mergeCell ref="B45:E45"/>
    <mergeCell ref="J138:J139"/>
    <mergeCell ref="K138:K139"/>
    <mergeCell ref="L138:L139"/>
    <mergeCell ref="M138:M139"/>
    <mergeCell ref="A137:M137"/>
    <mergeCell ref="A138:A139"/>
    <mergeCell ref="G138:I138"/>
    <mergeCell ref="J20:J21"/>
    <mergeCell ref="K20:K21"/>
    <mergeCell ref="L20:L21"/>
    <mergeCell ref="M20:M21"/>
    <mergeCell ref="G22:I22"/>
    <mergeCell ref="G23:I23"/>
    <mergeCell ref="A20:A21"/>
    <mergeCell ref="F20:F21"/>
    <mergeCell ref="G20:I21"/>
    <mergeCell ref="B20:E20"/>
    <mergeCell ref="B21:E21"/>
    <mergeCell ref="B22:E22"/>
    <mergeCell ref="B23:E23"/>
    <mergeCell ref="G24:I24"/>
    <mergeCell ref="K27:K28"/>
    <mergeCell ref="L27:L28"/>
    <mergeCell ref="B31:E31"/>
    <mergeCell ref="A30:A31"/>
    <mergeCell ref="G30:I31"/>
    <mergeCell ref="J30:J31"/>
    <mergeCell ref="F30:F31"/>
    <mergeCell ref="A25:A26"/>
    <mergeCell ref="G25:I26"/>
    <mergeCell ref="J25:J26"/>
    <mergeCell ref="K25:K26"/>
    <mergeCell ref="L25:L26"/>
    <mergeCell ref="B26:E26"/>
    <mergeCell ref="B25:E25"/>
    <mergeCell ref="F25:F26"/>
    <mergeCell ref="B27:E27"/>
    <mergeCell ref="B28:E28"/>
    <mergeCell ref="K30:K31"/>
    <mergeCell ref="L30:L31"/>
    <mergeCell ref="A1:N1"/>
    <mergeCell ref="A4:L4"/>
    <mergeCell ref="M2:M3"/>
    <mergeCell ref="B249:E249"/>
    <mergeCell ref="A245:M245"/>
    <mergeCell ref="B8:E8"/>
    <mergeCell ref="G8:I8"/>
    <mergeCell ref="B9:E9"/>
    <mergeCell ref="G9:I9"/>
    <mergeCell ref="B11:E11"/>
    <mergeCell ref="L2:L3"/>
    <mergeCell ref="G11:I11"/>
    <mergeCell ref="B10:E10"/>
    <mergeCell ref="G10:I10"/>
    <mergeCell ref="B6:E6"/>
    <mergeCell ref="B7:E7"/>
    <mergeCell ref="G6:I6"/>
    <mergeCell ref="G7:I7"/>
    <mergeCell ref="B5:E5"/>
    <mergeCell ref="G5:I5"/>
    <mergeCell ref="B17:E17"/>
    <mergeCell ref="G16:I16"/>
    <mergeCell ref="G249:I249"/>
    <mergeCell ref="B24:E24"/>
    <mergeCell ref="A2:A3"/>
    <mergeCell ref="B2:E3"/>
    <mergeCell ref="G2:I3"/>
    <mergeCell ref="B18:E18"/>
    <mergeCell ref="B19:E19"/>
    <mergeCell ref="G17:I17"/>
    <mergeCell ref="G18:I18"/>
    <mergeCell ref="G19:I19"/>
    <mergeCell ref="B12:E12"/>
    <mergeCell ref="B13:E13"/>
    <mergeCell ref="B14:E14"/>
    <mergeCell ref="B15:E15"/>
    <mergeCell ref="G12:I15"/>
    <mergeCell ref="B16:E16"/>
    <mergeCell ref="S181:S182"/>
    <mergeCell ref="T181:V182"/>
    <mergeCell ref="T187:V187"/>
    <mergeCell ref="G234:I235"/>
    <mergeCell ref="G236:I236"/>
    <mergeCell ref="T183:V183"/>
    <mergeCell ref="T184:V184"/>
    <mergeCell ref="G195:I197"/>
    <mergeCell ref="G200:I200"/>
    <mergeCell ref="A188:M188"/>
    <mergeCell ref="B189:E189"/>
    <mergeCell ref="F189:F192"/>
    <mergeCell ref="G189:I189"/>
    <mergeCell ref="B190:E190"/>
    <mergeCell ref="G190:I190"/>
    <mergeCell ref="B191:E191"/>
    <mergeCell ref="G191:I192"/>
    <mergeCell ref="B192:E192"/>
    <mergeCell ref="B204:E204"/>
    <mergeCell ref="F204:F209"/>
    <mergeCell ref="G204:I204"/>
    <mergeCell ref="B205:E205"/>
    <mergeCell ref="G205:I205"/>
    <mergeCell ref="B209:E209"/>
    <mergeCell ref="B199:E199"/>
    <mergeCell ref="G199:I199"/>
    <mergeCell ref="B198:E198"/>
    <mergeCell ref="G198:I198"/>
    <mergeCell ref="A251:M251"/>
    <mergeCell ref="B254:E254"/>
    <mergeCell ref="G254:I254"/>
    <mergeCell ref="B246:E246"/>
    <mergeCell ref="F239:F243"/>
    <mergeCell ref="B240:E240"/>
    <mergeCell ref="B241:E241"/>
    <mergeCell ref="B243:E243"/>
    <mergeCell ref="G239:I239"/>
    <mergeCell ref="G240:I240"/>
    <mergeCell ref="B200:E200"/>
    <mergeCell ref="A238:M238"/>
    <mergeCell ref="B239:E239"/>
    <mergeCell ref="A244:J244"/>
    <mergeCell ref="A250:J250"/>
    <mergeCell ref="G252:I252"/>
    <mergeCell ref="B253:E253"/>
    <mergeCell ref="G209:I209"/>
    <mergeCell ref="B206:E206"/>
    <mergeCell ref="G206:I206"/>
    <mergeCell ref="B232:E232"/>
    <mergeCell ref="G232:I232"/>
    <mergeCell ref="B255:E255"/>
    <mergeCell ref="A258:J258"/>
    <mergeCell ref="A268:J268"/>
    <mergeCell ref="A278:J278"/>
    <mergeCell ref="A281:J281"/>
    <mergeCell ref="G255:I255"/>
    <mergeCell ref="B256:E256"/>
    <mergeCell ref="G256:I256"/>
    <mergeCell ref="B257:E257"/>
    <mergeCell ref="G257:I257"/>
    <mergeCell ref="A279:M279"/>
    <mergeCell ref="B280:E280"/>
    <mergeCell ref="G280:I280"/>
    <mergeCell ref="B272:E272"/>
    <mergeCell ref="G272:I272"/>
    <mergeCell ref="B273:E273"/>
    <mergeCell ref="G273:I273"/>
    <mergeCell ref="B274:E274"/>
    <mergeCell ref="G274:I274"/>
    <mergeCell ref="B384:E384"/>
    <mergeCell ref="B385:E385"/>
    <mergeCell ref="G384:I384"/>
    <mergeCell ref="G310:I310"/>
    <mergeCell ref="A331:M331"/>
    <mergeCell ref="B332:E332"/>
    <mergeCell ref="G332:I333"/>
    <mergeCell ref="B333:E333"/>
    <mergeCell ref="B334:E334"/>
    <mergeCell ref="G334:I334"/>
    <mergeCell ref="B335:E335"/>
    <mergeCell ref="G335:I335"/>
    <mergeCell ref="A346:M346"/>
    <mergeCell ref="G378:I378"/>
    <mergeCell ref="B347:E347"/>
    <mergeCell ref="G347:I349"/>
    <mergeCell ref="B343:E343"/>
    <mergeCell ref="G343:I343"/>
    <mergeCell ref="F352:F354"/>
    <mergeCell ref="G352:I352"/>
    <mergeCell ref="B354:E354"/>
    <mergeCell ref="G354:I354"/>
    <mergeCell ref="A316:M316"/>
    <mergeCell ref="B318:E318"/>
    <mergeCell ref="G320:I320"/>
    <mergeCell ref="B322:E322"/>
    <mergeCell ref="G285:I285"/>
    <mergeCell ref="B286:E286"/>
    <mergeCell ref="G286:I286"/>
    <mergeCell ref="B287:E287"/>
    <mergeCell ref="G287:I288"/>
    <mergeCell ref="B348:E348"/>
    <mergeCell ref="A382:M382"/>
    <mergeCell ref="A324:M324"/>
    <mergeCell ref="B325:E325"/>
    <mergeCell ref="F325:F329"/>
    <mergeCell ref="B329:E329"/>
    <mergeCell ref="G325:I325"/>
    <mergeCell ref="B328:E328"/>
    <mergeCell ref="G328:I329"/>
    <mergeCell ref="B326:E326"/>
    <mergeCell ref="B327:E327"/>
    <mergeCell ref="G327:I327"/>
    <mergeCell ref="G326:I326"/>
    <mergeCell ref="B376:E376"/>
    <mergeCell ref="F376:F379"/>
    <mergeCell ref="B379:E379"/>
    <mergeCell ref="B367:E367"/>
    <mergeCell ref="A345:J345"/>
    <mergeCell ref="F347:F349"/>
    <mergeCell ref="A350:J350"/>
    <mergeCell ref="A355:J355"/>
    <mergeCell ref="G300:I300"/>
    <mergeCell ref="B293:E293"/>
    <mergeCell ref="G293:I293"/>
    <mergeCell ref="B349:E349"/>
    <mergeCell ref="B290:E290"/>
    <mergeCell ref="G290:I290"/>
    <mergeCell ref="B296:E296"/>
    <mergeCell ref="G296:I296"/>
    <mergeCell ref="B299:E299"/>
    <mergeCell ref="G299:I299"/>
    <mergeCell ref="B297:E297"/>
    <mergeCell ref="G297:I297"/>
    <mergeCell ref="B298:E298"/>
    <mergeCell ref="G298:I298"/>
    <mergeCell ref="G321:I322"/>
    <mergeCell ref="F317:F322"/>
    <mergeCell ref="A323:J323"/>
    <mergeCell ref="A330:J330"/>
    <mergeCell ref="G344:I344"/>
    <mergeCell ref="B320:E320"/>
    <mergeCell ref="B176:E176"/>
    <mergeCell ref="G176:I176"/>
    <mergeCell ref="B359:E359"/>
    <mergeCell ref="G359:I359"/>
    <mergeCell ref="B242:E242"/>
    <mergeCell ref="G243:I243"/>
    <mergeCell ref="G241:I242"/>
    <mergeCell ref="A302:M302"/>
    <mergeCell ref="B304:E304"/>
    <mergeCell ref="G304:I304"/>
    <mergeCell ref="B305:E305"/>
    <mergeCell ref="G305:I305"/>
    <mergeCell ref="B303:E303"/>
    <mergeCell ref="G303:I303"/>
    <mergeCell ref="A341:M341"/>
    <mergeCell ref="B342:E342"/>
    <mergeCell ref="F342:F344"/>
    <mergeCell ref="G342:I342"/>
    <mergeCell ref="B344:E344"/>
    <mergeCell ref="A315:J315"/>
    <mergeCell ref="A295:A296"/>
    <mergeCell ref="A297:A300"/>
    <mergeCell ref="A303:A304"/>
    <mergeCell ref="B285:E285"/>
    <mergeCell ref="F443:F444"/>
    <mergeCell ref="A445:J445"/>
    <mergeCell ref="F212:F219"/>
    <mergeCell ref="F434:F435"/>
    <mergeCell ref="A410:J410"/>
    <mergeCell ref="A416:J416"/>
    <mergeCell ref="A420:J420"/>
    <mergeCell ref="A424:J424"/>
    <mergeCell ref="A431:J431"/>
    <mergeCell ref="A436:J436"/>
    <mergeCell ref="A440:J440"/>
    <mergeCell ref="A361:J361"/>
    <mergeCell ref="A365:J365"/>
    <mergeCell ref="A368:J368"/>
    <mergeCell ref="F371:F372"/>
    <mergeCell ref="A373:J373"/>
    <mergeCell ref="A380:J380"/>
    <mergeCell ref="F383:F391"/>
    <mergeCell ref="A392:J392"/>
    <mergeCell ref="A405:J405"/>
    <mergeCell ref="A336:J336"/>
    <mergeCell ref="F332:F335"/>
    <mergeCell ref="A340:J340"/>
    <mergeCell ref="F338:F339"/>
    <mergeCell ref="B139:E139"/>
    <mergeCell ref="G139:I139"/>
    <mergeCell ref="A140:A141"/>
    <mergeCell ref="G140:I141"/>
    <mergeCell ref="J140:J141"/>
    <mergeCell ref="K140:K141"/>
    <mergeCell ref="L140:L141"/>
    <mergeCell ref="M140:M141"/>
    <mergeCell ref="B148:E148"/>
    <mergeCell ref="G148:I148"/>
    <mergeCell ref="B146:E146"/>
    <mergeCell ref="A161:M161"/>
    <mergeCell ref="A149:M149"/>
    <mergeCell ref="G150:I150"/>
    <mergeCell ref="G151:I151"/>
    <mergeCell ref="B164:E164"/>
    <mergeCell ref="G164:I164"/>
    <mergeCell ref="A153:M153"/>
    <mergeCell ref="B154:E154"/>
    <mergeCell ref="G154:I154"/>
    <mergeCell ref="B155:E155"/>
    <mergeCell ref="G155:I155"/>
    <mergeCell ref="B156:E156"/>
    <mergeCell ref="G156:I156"/>
    <mergeCell ref="A162:M162"/>
    <mergeCell ref="A158:M158"/>
    <mergeCell ref="M169:M171"/>
    <mergeCell ref="A12:A15"/>
    <mergeCell ref="A77:A80"/>
    <mergeCell ref="A87:A88"/>
    <mergeCell ref="A93:A98"/>
    <mergeCell ref="A101:A106"/>
    <mergeCell ref="A107:A108"/>
    <mergeCell ref="A116:A121"/>
    <mergeCell ref="B122:E122"/>
    <mergeCell ref="G122:I122"/>
    <mergeCell ref="B110:E110"/>
    <mergeCell ref="G110:I110"/>
    <mergeCell ref="A109:A110"/>
    <mergeCell ref="B111:E111"/>
    <mergeCell ref="G111:I112"/>
    <mergeCell ref="A111:A112"/>
    <mergeCell ref="B134:E134"/>
    <mergeCell ref="G134:I135"/>
    <mergeCell ref="A125:M125"/>
    <mergeCell ref="B127:E127"/>
    <mergeCell ref="B169:E169"/>
    <mergeCell ref="B170:E170"/>
    <mergeCell ref="B171:E171"/>
    <mergeCell ref="A169:A171"/>
    <mergeCell ref="A429:A430"/>
    <mergeCell ref="A69:J69"/>
    <mergeCell ref="A172:J172"/>
    <mergeCell ref="A165:J165"/>
    <mergeCell ref="A157:J157"/>
    <mergeCell ref="A152:J152"/>
    <mergeCell ref="A128:J128"/>
    <mergeCell ref="A136:J136"/>
    <mergeCell ref="L169:L171"/>
    <mergeCell ref="G169:I171"/>
    <mergeCell ref="J169:J171"/>
    <mergeCell ref="K169:K171"/>
    <mergeCell ref="A159:M159"/>
    <mergeCell ref="B160:E160"/>
    <mergeCell ref="G160:I160"/>
    <mergeCell ref="B163:E163"/>
    <mergeCell ref="G163:I163"/>
    <mergeCell ref="A166:M166"/>
    <mergeCell ref="A167:M167"/>
    <mergeCell ref="B168:E168"/>
    <mergeCell ref="G168:I168"/>
    <mergeCell ref="G142:I143"/>
    <mergeCell ref="A145:M145"/>
    <mergeCell ref="A147:M147"/>
  </mergeCells>
  <pageMargins left="0.16" right="0.16" top="0.37" bottom="0.26" header="0.3" footer="0.21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3.25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3.2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Kwan</dc:creator>
  <cp:lastModifiedBy>Nattida Phatprasit</cp:lastModifiedBy>
  <cp:lastPrinted>2024-01-29T03:44:38Z</cp:lastPrinted>
  <dcterms:created xsi:type="dcterms:W3CDTF">2024-01-10T04:31:52Z</dcterms:created>
  <dcterms:modified xsi:type="dcterms:W3CDTF">2024-04-23T07:33:36Z</dcterms:modified>
</cp:coreProperties>
</file>